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3346EB7A-125A-40F3-8C19-149975C73EA9}" xr6:coauthVersionLast="36" xr6:coauthVersionMax="36" xr10:uidLastSave="{00000000-0000-0000-0000-000000000000}"/>
  <bookViews>
    <workbookView xWindow="32760" yWindow="32760" windowWidth="28800" windowHeight="12285" xr2:uid="{00000000-000D-0000-FFFF-FFFF00000000}"/>
  </bookViews>
  <sheets>
    <sheet name="部員名簿" sheetId="7" r:id="rId1"/>
    <sheet name="サークルマスタ一覧（改変禁止）" sheetId="9" r:id="rId2"/>
    <sheet name="CS取込用（改変禁止）" sheetId="10" r:id="rId3"/>
  </sheets>
  <definedNames>
    <definedName name="_xlnm.Print_Area" localSheetId="0">部員名簿!$A$1:$P$91</definedName>
  </definedNames>
  <calcPr calcId="191029"/>
</workbook>
</file>

<file path=xl/calcChain.xml><?xml version="1.0" encoding="utf-8"?>
<calcChain xmlns="http://schemas.openxmlformats.org/spreadsheetml/2006/main">
  <c r="A150" i="10" l="1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F2" i="9" l="1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2" i="10"/>
  <c r="B1" i="10"/>
  <c r="B64" i="7"/>
  <c r="B34" i="7"/>
  <c r="J64" i="7"/>
  <c r="J34" i="7"/>
  <c r="G2" i="9" l="1"/>
  <c r="A1" i="10" s="1"/>
</calcChain>
</file>

<file path=xl/sharedStrings.xml><?xml version="1.0" encoding="utf-8"?>
<sst xmlns="http://schemas.openxmlformats.org/spreadsheetml/2006/main" count="710" uniqueCount="459">
  <si>
    <t>学生番号</t>
    <rPh sb="0" eb="2">
      <t>ガクセイ</t>
    </rPh>
    <rPh sb="2" eb="4">
      <t>バンゴウ</t>
    </rPh>
    <phoneticPr fontId="1"/>
  </si>
  <si>
    <t>部　　員　　名　　簿</t>
    <rPh sb="0" eb="1">
      <t>ブ</t>
    </rPh>
    <rPh sb="3" eb="4">
      <t>イン</t>
    </rPh>
    <rPh sb="6" eb="7">
      <t>ナ</t>
    </rPh>
    <rPh sb="9" eb="10">
      <t>ボ</t>
    </rPh>
    <phoneticPr fontId="1"/>
  </si>
  <si>
    <t>サークル名</t>
    <rPh sb="4" eb="5">
      <t>メイ</t>
    </rPh>
    <phoneticPr fontId="1"/>
  </si>
  <si>
    <t>氏　　名</t>
    <rPh sb="0" eb="1">
      <t>シ</t>
    </rPh>
    <rPh sb="3" eb="4">
      <t>メイ</t>
    </rPh>
    <phoneticPr fontId="1"/>
  </si>
  <si>
    <t>年</t>
    <rPh sb="0" eb="1">
      <t>ネン</t>
    </rPh>
    <phoneticPr fontId="7"/>
  </si>
  <si>
    <t>サークル名</t>
    <rPh sb="4" eb="5">
      <t>メイ</t>
    </rPh>
    <phoneticPr fontId="7"/>
  </si>
  <si>
    <t>月</t>
    <rPh sb="0" eb="1">
      <t>ガツ</t>
    </rPh>
    <phoneticPr fontId="7"/>
  </si>
  <si>
    <t>日　現在</t>
    <rPh sb="0" eb="1">
      <t>ニチ</t>
    </rPh>
    <rPh sb="2" eb="4">
      <t>ゲンザイ</t>
    </rPh>
    <phoneticPr fontId="7"/>
  </si>
  <si>
    <t>キャンパス</t>
    <phoneticPr fontId="7"/>
  </si>
  <si>
    <t>1001</t>
  </si>
  <si>
    <t>clover～硬式テニスサークル～</t>
    <rPh sb="7" eb="9">
      <t>コウシキ</t>
    </rPh>
    <phoneticPr fontId="6"/>
  </si>
  <si>
    <t>1002</t>
  </si>
  <si>
    <t>King　Kids</t>
  </si>
  <si>
    <t>1003</t>
  </si>
  <si>
    <t>ＳＡＬＩＢＡＮＤＹ部</t>
    <rPh sb="9" eb="10">
      <t>ブ</t>
    </rPh>
    <phoneticPr fontId="6"/>
  </si>
  <si>
    <t>1004</t>
  </si>
  <si>
    <t>Ｓｔｙｌｅ＆表現研究会</t>
    <rPh sb="6" eb="8">
      <t>ヒョウゲン</t>
    </rPh>
    <rPh sb="8" eb="11">
      <t>ケンキュウカイ</t>
    </rPh>
    <phoneticPr fontId="6"/>
  </si>
  <si>
    <t>1005</t>
  </si>
  <si>
    <t>アーチェリー部</t>
    <rPh sb="6" eb="7">
      <t>ブ</t>
    </rPh>
    <phoneticPr fontId="6"/>
  </si>
  <si>
    <t>1006</t>
  </si>
  <si>
    <t>合気道部</t>
    <rPh sb="0" eb="3">
      <t>アイキドウ</t>
    </rPh>
    <rPh sb="3" eb="4">
      <t>ブ</t>
    </rPh>
    <phoneticPr fontId="6"/>
  </si>
  <si>
    <t>1007</t>
  </si>
  <si>
    <t>アイスホッケー部</t>
    <rPh sb="7" eb="8">
      <t>ブ</t>
    </rPh>
    <phoneticPr fontId="6"/>
  </si>
  <si>
    <t>1008</t>
  </si>
  <si>
    <t>アクアライフ</t>
  </si>
  <si>
    <t>1009</t>
  </si>
  <si>
    <t>汗をかく会（ＡＫＫ）</t>
    <rPh sb="0" eb="1">
      <t>アセ</t>
    </rPh>
    <rPh sb="4" eb="5">
      <t>カイ</t>
    </rPh>
    <phoneticPr fontId="6"/>
  </si>
  <si>
    <t>1010</t>
  </si>
  <si>
    <t>アメリカンフットボール部</t>
    <rPh sb="11" eb="12">
      <t>ブ</t>
    </rPh>
    <phoneticPr fontId="6"/>
  </si>
  <si>
    <t>1011</t>
  </si>
  <si>
    <t>居合道同好会</t>
    <rPh sb="0" eb="1">
      <t>イ</t>
    </rPh>
    <rPh sb="1" eb="2">
      <t>ゴウ</t>
    </rPh>
    <rPh sb="2" eb="3">
      <t>ミチ</t>
    </rPh>
    <rPh sb="3" eb="6">
      <t>ドウコウカイ</t>
    </rPh>
    <phoneticPr fontId="6"/>
  </si>
  <si>
    <t>1012</t>
  </si>
  <si>
    <t>空手道部</t>
    <rPh sb="0" eb="3">
      <t>カラテドウ</t>
    </rPh>
    <rPh sb="3" eb="4">
      <t>ブ</t>
    </rPh>
    <phoneticPr fontId="6"/>
  </si>
  <si>
    <t>1013</t>
  </si>
  <si>
    <t>基礎スキー同好会</t>
    <rPh sb="0" eb="2">
      <t>キソ</t>
    </rPh>
    <rPh sb="5" eb="8">
      <t>ドウコウカイ</t>
    </rPh>
    <phoneticPr fontId="6"/>
  </si>
  <si>
    <t>1014</t>
  </si>
  <si>
    <t>弓道部</t>
    <rPh sb="0" eb="3">
      <t>キュウドウブ</t>
    </rPh>
    <phoneticPr fontId="6"/>
  </si>
  <si>
    <t>1015</t>
  </si>
  <si>
    <t>競技舞踏部</t>
    <rPh sb="0" eb="2">
      <t>キョウギ</t>
    </rPh>
    <rPh sb="2" eb="4">
      <t>ブトウ</t>
    </rPh>
    <rPh sb="4" eb="5">
      <t>ブ</t>
    </rPh>
    <phoneticPr fontId="6"/>
  </si>
  <si>
    <t>1016</t>
  </si>
  <si>
    <t>剣道サークル</t>
    <rPh sb="0" eb="2">
      <t>ケンドウ</t>
    </rPh>
    <phoneticPr fontId="6"/>
  </si>
  <si>
    <t>1017</t>
  </si>
  <si>
    <t>剣道部</t>
    <rPh sb="0" eb="3">
      <t>ケンドウブ</t>
    </rPh>
    <phoneticPr fontId="6"/>
  </si>
  <si>
    <t>1018</t>
  </si>
  <si>
    <t>硬式庭球部</t>
    <rPh sb="0" eb="2">
      <t>コウシキ</t>
    </rPh>
    <rPh sb="2" eb="4">
      <t>テイキュウ</t>
    </rPh>
    <rPh sb="4" eb="5">
      <t>ブ</t>
    </rPh>
    <phoneticPr fontId="6"/>
  </si>
  <si>
    <t>1019</t>
  </si>
  <si>
    <t>硬式野球部</t>
    <rPh sb="0" eb="2">
      <t>コウシキ</t>
    </rPh>
    <rPh sb="2" eb="5">
      <t>ヤキュウブ</t>
    </rPh>
    <phoneticPr fontId="6"/>
  </si>
  <si>
    <t>1020</t>
  </si>
  <si>
    <t>小白川バスケットボール会</t>
    <rPh sb="0" eb="3">
      <t>コジラカワ</t>
    </rPh>
    <rPh sb="11" eb="12">
      <t>カイ</t>
    </rPh>
    <phoneticPr fontId="6"/>
  </si>
  <si>
    <t>1021</t>
  </si>
  <si>
    <t>小白川ビリヤードサークル</t>
    <rPh sb="0" eb="3">
      <t>コジラカワ</t>
    </rPh>
    <phoneticPr fontId="6"/>
  </si>
  <si>
    <t>1022</t>
  </si>
  <si>
    <t>コピーダンスサークル</t>
  </si>
  <si>
    <t>1023</t>
  </si>
  <si>
    <t>自然に親しむ会</t>
    <rPh sb="0" eb="2">
      <t>シゼン</t>
    </rPh>
    <rPh sb="3" eb="4">
      <t>シタ</t>
    </rPh>
    <rPh sb="6" eb="7">
      <t>カイ</t>
    </rPh>
    <phoneticPr fontId="6"/>
  </si>
  <si>
    <t>1024</t>
  </si>
  <si>
    <t>自転車部</t>
    <rPh sb="0" eb="4">
      <t>ジテンシャブ</t>
    </rPh>
    <phoneticPr fontId="6"/>
  </si>
  <si>
    <t>1025</t>
  </si>
  <si>
    <t>柔道部</t>
    <rPh sb="0" eb="3">
      <t>ジュウドウブ</t>
    </rPh>
    <phoneticPr fontId="6"/>
  </si>
  <si>
    <t>1026</t>
  </si>
  <si>
    <t>少林寺拳法部</t>
    <rPh sb="0" eb="3">
      <t>ショウリンジ</t>
    </rPh>
    <rPh sb="3" eb="5">
      <t>ケンポウ</t>
    </rPh>
    <rPh sb="5" eb="6">
      <t>ブ</t>
    </rPh>
    <phoneticPr fontId="6"/>
  </si>
  <si>
    <t>1027</t>
  </si>
  <si>
    <t>女子サッカー部</t>
    <rPh sb="0" eb="2">
      <t>ジョシ</t>
    </rPh>
    <rPh sb="6" eb="7">
      <t>ブ</t>
    </rPh>
    <phoneticPr fontId="6"/>
  </si>
  <si>
    <t>1028</t>
  </si>
  <si>
    <t>女子バスケットボール部</t>
    <rPh sb="0" eb="2">
      <t>ジョシ</t>
    </rPh>
    <rPh sb="10" eb="11">
      <t>ブ</t>
    </rPh>
    <phoneticPr fontId="6"/>
  </si>
  <si>
    <t>1029</t>
  </si>
  <si>
    <t>女子バレーボール部</t>
    <rPh sb="0" eb="2">
      <t>ジョシ</t>
    </rPh>
    <rPh sb="8" eb="9">
      <t>ブ</t>
    </rPh>
    <phoneticPr fontId="6"/>
  </si>
  <si>
    <t>1030</t>
  </si>
  <si>
    <t>女子ハンドボール部</t>
    <rPh sb="0" eb="2">
      <t>ジョシ</t>
    </rPh>
    <rPh sb="8" eb="9">
      <t>ブ</t>
    </rPh>
    <phoneticPr fontId="6"/>
  </si>
  <si>
    <t>1031</t>
  </si>
  <si>
    <t>水泳部</t>
    <rPh sb="0" eb="3">
      <t>スイエイブ</t>
    </rPh>
    <phoneticPr fontId="6"/>
  </si>
  <si>
    <t>1032</t>
  </si>
  <si>
    <t>スキー部</t>
    <rPh sb="3" eb="4">
      <t>ブ</t>
    </rPh>
    <phoneticPr fontId="2"/>
  </si>
  <si>
    <t>1033</t>
  </si>
  <si>
    <t>スノーボードサークル「ＦｒｅｅＳｔｙｌｅ」</t>
  </si>
  <si>
    <t>1034</t>
  </si>
  <si>
    <t>漕艇部</t>
    <rPh sb="0" eb="2">
      <t>ソウテイ</t>
    </rPh>
    <rPh sb="2" eb="3">
      <t>ブ</t>
    </rPh>
    <phoneticPr fontId="6"/>
  </si>
  <si>
    <t>1035</t>
  </si>
  <si>
    <t>ソフトテニス部</t>
    <rPh sb="6" eb="7">
      <t>ブ</t>
    </rPh>
    <phoneticPr fontId="6"/>
  </si>
  <si>
    <t>1036</t>
  </si>
  <si>
    <t>ソフトボールサークル</t>
  </si>
  <si>
    <t>1037</t>
  </si>
  <si>
    <t>卓球部</t>
    <rPh sb="0" eb="3">
      <t>タッキュウブ</t>
    </rPh>
    <phoneticPr fontId="6"/>
  </si>
  <si>
    <t>1038</t>
  </si>
  <si>
    <t>男子サッカー部</t>
    <rPh sb="0" eb="2">
      <t>ダンシ</t>
    </rPh>
    <rPh sb="6" eb="7">
      <t>ブ</t>
    </rPh>
    <phoneticPr fontId="6"/>
  </si>
  <si>
    <t>1039</t>
  </si>
  <si>
    <t>男子バスケットボール部</t>
    <rPh sb="0" eb="2">
      <t>ダンシ</t>
    </rPh>
    <rPh sb="10" eb="11">
      <t>ブ</t>
    </rPh>
    <phoneticPr fontId="6"/>
  </si>
  <si>
    <t>1040</t>
  </si>
  <si>
    <t>男子バレーボール部</t>
    <rPh sb="0" eb="2">
      <t>ダンシ</t>
    </rPh>
    <rPh sb="8" eb="9">
      <t>ブ</t>
    </rPh>
    <phoneticPr fontId="6"/>
  </si>
  <si>
    <t>1041</t>
  </si>
  <si>
    <t>男子ハンドボール部</t>
    <rPh sb="0" eb="2">
      <t>ダンシ</t>
    </rPh>
    <rPh sb="8" eb="9">
      <t>ブ</t>
    </rPh>
    <phoneticPr fontId="6"/>
  </si>
  <si>
    <t>1042</t>
  </si>
  <si>
    <t>チアダンスサークル「Ｃｈｅｒｒｉｅｓ」</t>
  </si>
  <si>
    <t>1043</t>
  </si>
  <si>
    <t>トライアスロン部</t>
    <rPh sb="7" eb="8">
      <t>ブ</t>
    </rPh>
    <phoneticPr fontId="6"/>
  </si>
  <si>
    <t>1044</t>
  </si>
  <si>
    <t>軟式野球部</t>
    <rPh sb="0" eb="2">
      <t>ナンシキ</t>
    </rPh>
    <rPh sb="2" eb="4">
      <t>ヤキュウ</t>
    </rPh>
    <rPh sb="4" eb="5">
      <t>ブ</t>
    </rPh>
    <phoneticPr fontId="6"/>
  </si>
  <si>
    <t>1045</t>
  </si>
  <si>
    <t>バーベルクラブ</t>
  </si>
  <si>
    <t>1046</t>
  </si>
  <si>
    <t>バドミントンサークルスマッシュ№1</t>
  </si>
  <si>
    <t>1047</t>
  </si>
  <si>
    <t>バドミントン部</t>
    <rPh sb="6" eb="7">
      <t>ブ</t>
    </rPh>
    <phoneticPr fontId="6"/>
  </si>
  <si>
    <t>1048</t>
  </si>
  <si>
    <t>花笠サークル「四面楚歌」</t>
    <rPh sb="0" eb="2">
      <t>ハナガサ</t>
    </rPh>
    <rPh sb="7" eb="11">
      <t>シメンソカ</t>
    </rPh>
    <phoneticPr fontId="6"/>
  </si>
  <si>
    <t>1049</t>
  </si>
  <si>
    <t>パラグライダー部</t>
    <rPh sb="7" eb="8">
      <t>ブ</t>
    </rPh>
    <phoneticPr fontId="6"/>
  </si>
  <si>
    <t>1050</t>
  </si>
  <si>
    <t>バレーすっぞの会</t>
    <rPh sb="7" eb="8">
      <t>カイ</t>
    </rPh>
    <phoneticPr fontId="6"/>
  </si>
  <si>
    <t>1051</t>
  </si>
  <si>
    <t>バレーボール同好会</t>
    <rPh sb="6" eb="9">
      <t>ドウコウカイ</t>
    </rPh>
    <phoneticPr fontId="6"/>
  </si>
  <si>
    <t>1052</t>
  </si>
  <si>
    <t>フェンシング部</t>
    <rPh sb="6" eb="7">
      <t>ブ</t>
    </rPh>
    <phoneticPr fontId="6"/>
  </si>
  <si>
    <t>1053</t>
  </si>
  <si>
    <t>フットサル同好会</t>
    <rPh sb="5" eb="8">
      <t>ドウコウカイ</t>
    </rPh>
    <phoneticPr fontId="6"/>
  </si>
  <si>
    <t>1054</t>
  </si>
  <si>
    <t>フライングディスク同好会</t>
    <rPh sb="9" eb="12">
      <t>ドウコウカイ</t>
    </rPh>
    <phoneticPr fontId="6"/>
  </si>
  <si>
    <t>1055</t>
  </si>
  <si>
    <t>ボクササイズサークル</t>
  </si>
  <si>
    <t>1056</t>
  </si>
  <si>
    <t>ラグビー部</t>
    <rPh sb="4" eb="5">
      <t>ブ</t>
    </rPh>
    <phoneticPr fontId="6"/>
  </si>
  <si>
    <t>1057</t>
  </si>
  <si>
    <t>陸上競技部</t>
    <rPh sb="0" eb="2">
      <t>リクジョウ</t>
    </rPh>
    <rPh sb="2" eb="4">
      <t>キョウギ</t>
    </rPh>
    <rPh sb="4" eb="5">
      <t>ブ</t>
    </rPh>
    <phoneticPr fontId="6"/>
  </si>
  <si>
    <t>1058</t>
  </si>
  <si>
    <t>ワンダーフォーゲル部</t>
    <rPh sb="9" eb="10">
      <t>ブ</t>
    </rPh>
    <phoneticPr fontId="6"/>
  </si>
  <si>
    <t>1501</t>
  </si>
  <si>
    <t>ＩＦ（ＩｎｔｅｒｎａｔｉｏｎａｌＦｒｉｅｎｄｓｈｉｐ）</t>
  </si>
  <si>
    <t>1502</t>
  </si>
  <si>
    <t>IVY　youth</t>
  </si>
  <si>
    <t>1503</t>
  </si>
  <si>
    <t>JAZZ研究会</t>
    <rPh sb="4" eb="7">
      <t>ケンキュウカイ</t>
    </rPh>
    <phoneticPr fontId="6"/>
  </si>
  <si>
    <t>1504</t>
  </si>
  <si>
    <t>ＪＣＣ</t>
  </si>
  <si>
    <t>1505</t>
  </si>
  <si>
    <t>アカペラサークル「Ｓｍｉｌｅ」</t>
  </si>
  <si>
    <t>1506</t>
  </si>
  <si>
    <t>囲碁将棋部</t>
    <rPh sb="0" eb="2">
      <t>イゴ</t>
    </rPh>
    <rPh sb="2" eb="5">
      <t>ショウギブ</t>
    </rPh>
    <phoneticPr fontId="6"/>
  </si>
  <si>
    <t>1507</t>
  </si>
  <si>
    <t>うたごえｻｰｸﾙとまり火</t>
    <rPh sb="11" eb="12">
      <t>ビ</t>
    </rPh>
    <phoneticPr fontId="6"/>
  </si>
  <si>
    <t>1508</t>
  </si>
  <si>
    <t>裏千家茶道サークル千歳</t>
    <rPh sb="0" eb="3">
      <t>ウラセンケ</t>
    </rPh>
    <rPh sb="3" eb="5">
      <t>サドウ</t>
    </rPh>
    <rPh sb="9" eb="11">
      <t>チトセ</t>
    </rPh>
    <phoneticPr fontId="6"/>
  </si>
  <si>
    <t>1509</t>
  </si>
  <si>
    <t>演劇集団舞台工房</t>
    <rPh sb="0" eb="2">
      <t>エンゲキ</t>
    </rPh>
    <rPh sb="2" eb="4">
      <t>シュウダン</t>
    </rPh>
    <rPh sb="4" eb="6">
      <t>ブタイ</t>
    </rPh>
    <rPh sb="6" eb="8">
      <t>コウボウ</t>
    </rPh>
    <phoneticPr fontId="6"/>
  </si>
  <si>
    <t>1510</t>
  </si>
  <si>
    <t>お笑いサークル</t>
    <rPh sb="1" eb="2">
      <t>ワラ</t>
    </rPh>
    <phoneticPr fontId="6"/>
  </si>
  <si>
    <t>1511</t>
  </si>
  <si>
    <t>音楽愛好会</t>
    <rPh sb="0" eb="2">
      <t>オンガク</t>
    </rPh>
    <rPh sb="2" eb="5">
      <t>アイコウカイ</t>
    </rPh>
    <phoneticPr fontId="6"/>
  </si>
  <si>
    <t>1512</t>
  </si>
  <si>
    <t>音楽研究会</t>
    <rPh sb="0" eb="2">
      <t>オンガク</t>
    </rPh>
    <rPh sb="2" eb="5">
      <t>ケンキュウカイ</t>
    </rPh>
    <phoneticPr fontId="6"/>
  </si>
  <si>
    <t>1513</t>
  </si>
  <si>
    <t>かるた部</t>
    <rPh sb="3" eb="4">
      <t>ブ</t>
    </rPh>
    <phoneticPr fontId="6"/>
  </si>
  <si>
    <t>1514</t>
  </si>
  <si>
    <t>くるみぼたんの会</t>
    <rPh sb="7" eb="8">
      <t>カイ</t>
    </rPh>
    <phoneticPr fontId="6"/>
  </si>
  <si>
    <t>1515</t>
  </si>
  <si>
    <t>軽音楽研究会</t>
    <rPh sb="0" eb="3">
      <t>ケイオンガク</t>
    </rPh>
    <rPh sb="3" eb="6">
      <t>ケンキュウカイ</t>
    </rPh>
    <phoneticPr fontId="6"/>
  </si>
  <si>
    <t>1516</t>
  </si>
  <si>
    <t>劇団めざましどけい</t>
    <rPh sb="0" eb="2">
      <t>ゲキダン</t>
    </rPh>
    <phoneticPr fontId="6"/>
  </si>
  <si>
    <t>1517</t>
  </si>
  <si>
    <t>混声合唱団</t>
    <rPh sb="0" eb="2">
      <t>コンセイ</t>
    </rPh>
    <rPh sb="2" eb="5">
      <t>ガッショウダン</t>
    </rPh>
    <phoneticPr fontId="6"/>
  </si>
  <si>
    <t>1518</t>
  </si>
  <si>
    <t>茶道部</t>
    <rPh sb="0" eb="3">
      <t>サドウブ</t>
    </rPh>
    <phoneticPr fontId="6"/>
  </si>
  <si>
    <t>1519</t>
  </si>
  <si>
    <t>史跡サークル</t>
    <rPh sb="0" eb="2">
      <t>シセキ</t>
    </rPh>
    <phoneticPr fontId="2"/>
  </si>
  <si>
    <t>1520</t>
  </si>
  <si>
    <t>篠笛愛好会</t>
    <rPh sb="0" eb="2">
      <t>シノブエ</t>
    </rPh>
    <rPh sb="2" eb="5">
      <t>アイコウカイ</t>
    </rPh>
    <phoneticPr fontId="2"/>
  </si>
  <si>
    <t>1521</t>
  </si>
  <si>
    <t>ジャグリング同好会</t>
    <rPh sb="6" eb="9">
      <t>ドウコウカイ</t>
    </rPh>
    <phoneticPr fontId="6"/>
  </si>
  <si>
    <t>1522</t>
  </si>
  <si>
    <t>写真部</t>
    <rPh sb="0" eb="3">
      <t>シャシンブ</t>
    </rPh>
    <phoneticPr fontId="6"/>
  </si>
  <si>
    <t>1523</t>
  </si>
  <si>
    <t>障害児教育研究会</t>
    <rPh sb="0" eb="3">
      <t>ショウガイジ</t>
    </rPh>
    <rPh sb="3" eb="5">
      <t>キョウイク</t>
    </rPh>
    <rPh sb="5" eb="8">
      <t>ケンキュウカイ</t>
    </rPh>
    <phoneticPr fontId="6"/>
  </si>
  <si>
    <t>1524</t>
  </si>
  <si>
    <t>書道部</t>
    <rPh sb="0" eb="2">
      <t>ショドウ</t>
    </rPh>
    <rPh sb="2" eb="3">
      <t>ブ</t>
    </rPh>
    <phoneticPr fontId="6"/>
  </si>
  <si>
    <t>1525</t>
  </si>
  <si>
    <t>吹奏楽団</t>
    <rPh sb="0" eb="2">
      <t>スイソウ</t>
    </rPh>
    <rPh sb="2" eb="4">
      <t>ガクダン</t>
    </rPh>
    <phoneticPr fontId="6"/>
  </si>
  <si>
    <t>1526</t>
  </si>
  <si>
    <t>聖書研究水曜会</t>
    <rPh sb="0" eb="2">
      <t>セイショ</t>
    </rPh>
    <rPh sb="2" eb="4">
      <t>ケンキュウ</t>
    </rPh>
    <rPh sb="4" eb="6">
      <t>スイヨウ</t>
    </rPh>
    <rPh sb="6" eb="7">
      <t>カイ</t>
    </rPh>
    <phoneticPr fontId="6"/>
  </si>
  <si>
    <t>1527</t>
  </si>
  <si>
    <t>チーム道草</t>
    <rPh sb="3" eb="5">
      <t>ミチクサ</t>
    </rPh>
    <phoneticPr fontId="6"/>
  </si>
  <si>
    <t>1528</t>
  </si>
  <si>
    <t>地学研究会</t>
    <rPh sb="0" eb="2">
      <t>チガク</t>
    </rPh>
    <rPh sb="2" eb="5">
      <t>ケンキュウカイ</t>
    </rPh>
    <phoneticPr fontId="6"/>
  </si>
  <si>
    <t>1529</t>
  </si>
  <si>
    <t>美術部</t>
    <rPh sb="0" eb="3">
      <t>ビジュツブ</t>
    </rPh>
    <phoneticPr fontId="6"/>
  </si>
  <si>
    <t>1530</t>
  </si>
  <si>
    <t>フィルハーモニーオーケストラ</t>
  </si>
  <si>
    <t>1531</t>
  </si>
  <si>
    <t>フリーペーパーサークル"Y-ai!"</t>
  </si>
  <si>
    <t>1532</t>
  </si>
  <si>
    <t>文芸部</t>
    <rPh sb="0" eb="3">
      <t>ブンゲイブ</t>
    </rPh>
    <phoneticPr fontId="6"/>
  </si>
  <si>
    <t>1533</t>
  </si>
  <si>
    <t>放送研究会</t>
    <rPh sb="0" eb="5">
      <t>ホウソウケンキュウカイ</t>
    </rPh>
    <phoneticPr fontId="2"/>
  </si>
  <si>
    <t>1534</t>
  </si>
  <si>
    <t>学び場プラス</t>
    <rPh sb="0" eb="1">
      <t>マナ</t>
    </rPh>
    <rPh sb="2" eb="3">
      <t>バ</t>
    </rPh>
    <phoneticPr fontId="6"/>
  </si>
  <si>
    <t>1535</t>
  </si>
  <si>
    <t>漫画研究会</t>
    <rPh sb="0" eb="2">
      <t>マンガ</t>
    </rPh>
    <rPh sb="2" eb="5">
      <t>ケンキュウカイ</t>
    </rPh>
    <phoneticPr fontId="6"/>
  </si>
  <si>
    <t>1536</t>
  </si>
  <si>
    <t>マンドリンクラブ</t>
  </si>
  <si>
    <t>1537</t>
  </si>
  <si>
    <t>ラジオサークルHBK</t>
  </si>
  <si>
    <t>1538</t>
  </si>
  <si>
    <t>料理サークル「CUCINA」</t>
    <rPh sb="0" eb="2">
      <t>リョウリ</t>
    </rPh>
    <phoneticPr fontId="6"/>
  </si>
  <si>
    <t>1539</t>
  </si>
  <si>
    <t>歴史学研究会</t>
    <rPh sb="0" eb="3">
      <t>レキシガク</t>
    </rPh>
    <rPh sb="3" eb="6">
      <t>ケンキュウカイ</t>
    </rPh>
    <phoneticPr fontId="6"/>
  </si>
  <si>
    <t>1540</t>
  </si>
  <si>
    <t>郷土食文化研究会</t>
    <rPh sb="0" eb="2">
      <t>キョウド</t>
    </rPh>
    <rPh sb="2" eb="5">
      <t>ショクブンカ</t>
    </rPh>
    <rPh sb="5" eb="8">
      <t>ケンキュウカイ</t>
    </rPh>
    <phoneticPr fontId="6"/>
  </si>
  <si>
    <t>1541</t>
  </si>
  <si>
    <t>生物学研究会</t>
    <rPh sb="0" eb="3">
      <t>セイブツガク</t>
    </rPh>
    <rPh sb="3" eb="6">
      <t>ケンキュウカイ</t>
    </rPh>
    <phoneticPr fontId="6"/>
  </si>
  <si>
    <t>1542</t>
  </si>
  <si>
    <t>ポケモン同好会</t>
    <rPh sb="4" eb="7">
      <t>ドウコウカイ</t>
    </rPh>
    <phoneticPr fontId="6"/>
  </si>
  <si>
    <t>小白川キャンパス</t>
    <rPh sb="0" eb="3">
      <t>コシラカワ</t>
    </rPh>
    <phoneticPr fontId="15"/>
  </si>
  <si>
    <t>飯田キャンパス</t>
    <rPh sb="0" eb="2">
      <t>イイダ</t>
    </rPh>
    <phoneticPr fontId="15"/>
  </si>
  <si>
    <t>2001</t>
  </si>
  <si>
    <t>バレーボール部</t>
    <rPh sb="6" eb="7">
      <t>ブ</t>
    </rPh>
    <phoneticPr fontId="6"/>
  </si>
  <si>
    <t>2002</t>
  </si>
  <si>
    <t>卓球部</t>
    <rPh sb="0" eb="2">
      <t>タッキュウ</t>
    </rPh>
    <rPh sb="2" eb="3">
      <t>ブ</t>
    </rPh>
    <phoneticPr fontId="6"/>
  </si>
  <si>
    <t>2003</t>
  </si>
  <si>
    <t>バスケットボール部</t>
    <rPh sb="8" eb="9">
      <t>ブ</t>
    </rPh>
    <phoneticPr fontId="6"/>
  </si>
  <si>
    <t>2004</t>
  </si>
  <si>
    <t>2005</t>
  </si>
  <si>
    <t>空手道部</t>
    <rPh sb="0" eb="2">
      <t>カラテ</t>
    </rPh>
    <rPh sb="2" eb="3">
      <t>ドウ</t>
    </rPh>
    <rPh sb="3" eb="4">
      <t>ブ</t>
    </rPh>
    <phoneticPr fontId="6"/>
  </si>
  <si>
    <t>2006</t>
  </si>
  <si>
    <t>水泳部</t>
    <rPh sb="0" eb="2">
      <t>スイエイ</t>
    </rPh>
    <rPh sb="2" eb="3">
      <t>ブ</t>
    </rPh>
    <phoneticPr fontId="6"/>
  </si>
  <si>
    <t>2007</t>
  </si>
  <si>
    <t>2008</t>
  </si>
  <si>
    <t>2009</t>
  </si>
  <si>
    <t>ゴルフ部</t>
    <rPh sb="3" eb="4">
      <t>ブ</t>
    </rPh>
    <phoneticPr fontId="6"/>
  </si>
  <si>
    <t>2010</t>
  </si>
  <si>
    <t>ヨット部</t>
    <rPh sb="3" eb="4">
      <t>ブ</t>
    </rPh>
    <phoneticPr fontId="6"/>
  </si>
  <si>
    <t>2011</t>
  </si>
  <si>
    <t>弓道部</t>
    <rPh sb="0" eb="2">
      <t>キュウドウ</t>
    </rPh>
    <rPh sb="2" eb="3">
      <t>ブ</t>
    </rPh>
    <phoneticPr fontId="6"/>
  </si>
  <si>
    <t>2012</t>
  </si>
  <si>
    <t>2013</t>
  </si>
  <si>
    <t>競技スキー部</t>
    <rPh sb="0" eb="2">
      <t>キョウギ</t>
    </rPh>
    <rPh sb="5" eb="6">
      <t>ブ</t>
    </rPh>
    <phoneticPr fontId="6"/>
  </si>
  <si>
    <t>2014</t>
  </si>
  <si>
    <t>硬式テニス部</t>
    <rPh sb="0" eb="2">
      <t>コウシキ</t>
    </rPh>
    <rPh sb="5" eb="6">
      <t>ブ</t>
    </rPh>
    <phoneticPr fontId="6"/>
  </si>
  <si>
    <t>2015</t>
  </si>
  <si>
    <t>2016</t>
  </si>
  <si>
    <t>準硬式野球部</t>
    <rPh sb="0" eb="1">
      <t>ジュン</t>
    </rPh>
    <rPh sb="1" eb="3">
      <t>コウシキ</t>
    </rPh>
    <rPh sb="3" eb="6">
      <t>ヤキュウブ</t>
    </rPh>
    <phoneticPr fontId="6"/>
  </si>
  <si>
    <t>2017</t>
  </si>
  <si>
    <t>サッカー部</t>
    <rPh sb="4" eb="5">
      <t>ブ</t>
    </rPh>
    <phoneticPr fontId="6"/>
  </si>
  <si>
    <t>2018</t>
  </si>
  <si>
    <t>2019</t>
  </si>
  <si>
    <t>フットサル部</t>
    <rPh sb="5" eb="6">
      <t>ブ</t>
    </rPh>
    <phoneticPr fontId="6"/>
  </si>
  <si>
    <t>2020</t>
  </si>
  <si>
    <t>ハンドボール部</t>
    <rPh sb="6" eb="7">
      <t>ブ</t>
    </rPh>
    <phoneticPr fontId="6"/>
  </si>
  <si>
    <t>2021</t>
  </si>
  <si>
    <t>ソフトボール部</t>
  </si>
  <si>
    <t>2022</t>
  </si>
  <si>
    <t>合気道部</t>
  </si>
  <si>
    <t>2023</t>
  </si>
  <si>
    <t>2501</t>
  </si>
  <si>
    <t>ＤoＤ（Dance or Die） ダンス部</t>
    <rPh sb="21" eb="22">
      <t>ブ</t>
    </rPh>
    <phoneticPr fontId="3"/>
  </si>
  <si>
    <t>2502</t>
  </si>
  <si>
    <t>室内合奏団</t>
    <rPh sb="0" eb="2">
      <t>シツナイ</t>
    </rPh>
    <rPh sb="2" eb="4">
      <t>ガッソウ</t>
    </rPh>
    <rPh sb="4" eb="5">
      <t>ダン</t>
    </rPh>
    <phoneticPr fontId="3"/>
  </si>
  <si>
    <t>2503</t>
  </si>
  <si>
    <t>聖書研究会</t>
    <rPh sb="0" eb="2">
      <t>セイショ</t>
    </rPh>
    <rPh sb="2" eb="5">
      <t>ケンキュウカイ</t>
    </rPh>
    <phoneticPr fontId="3"/>
  </si>
  <si>
    <t>2504</t>
  </si>
  <si>
    <t>軽音楽部 Sound Room</t>
    <rPh sb="0" eb="1">
      <t>ケイ</t>
    </rPh>
    <rPh sb="1" eb="3">
      <t>オンガク</t>
    </rPh>
    <rPh sb="3" eb="4">
      <t>ブ</t>
    </rPh>
    <phoneticPr fontId="3"/>
  </si>
  <si>
    <t>2505</t>
  </si>
  <si>
    <t>同窓会新聞部</t>
    <rPh sb="0" eb="3">
      <t>ドウソウカイ</t>
    </rPh>
    <rPh sb="3" eb="6">
      <t>シンブンブ</t>
    </rPh>
    <phoneticPr fontId="3"/>
  </si>
  <si>
    <t>2506</t>
  </si>
  <si>
    <t>映画部</t>
    <rPh sb="0" eb="2">
      <t>エイガ</t>
    </rPh>
    <rPh sb="2" eb="3">
      <t>ブ</t>
    </rPh>
    <phoneticPr fontId="3"/>
  </si>
  <si>
    <t>2507</t>
  </si>
  <si>
    <t>囲碁将棋部</t>
    <rPh sb="0" eb="2">
      <t>イゴ</t>
    </rPh>
    <rPh sb="2" eb="4">
      <t>ショウギ</t>
    </rPh>
    <rPh sb="4" eb="5">
      <t>ブ</t>
    </rPh>
    <phoneticPr fontId="3"/>
  </si>
  <si>
    <t>2508</t>
  </si>
  <si>
    <t>YMSA(Yamagata Medical Student Association)</t>
  </si>
  <si>
    <t>米沢キャンパス</t>
    <rPh sb="0" eb="2">
      <t>ヨネザワ</t>
    </rPh>
    <phoneticPr fontId="15"/>
  </si>
  <si>
    <t>3001</t>
  </si>
  <si>
    <t>3002</t>
  </si>
  <si>
    <t>ARK</t>
  </si>
  <si>
    <t>3003</t>
  </si>
  <si>
    <t>アメリカンフットボール部</t>
    <rPh sb="11" eb="12">
      <t>ブ</t>
    </rPh>
    <phoneticPr fontId="5"/>
  </si>
  <si>
    <t>3004</t>
  </si>
  <si>
    <t>居合道同好会米沢支部</t>
    <rPh sb="0" eb="3">
      <t>イアイドウ</t>
    </rPh>
    <rPh sb="3" eb="6">
      <t>ドウコウカイ</t>
    </rPh>
    <rPh sb="6" eb="8">
      <t>ヨネザワ</t>
    </rPh>
    <rPh sb="8" eb="10">
      <t>シブ</t>
    </rPh>
    <phoneticPr fontId="5"/>
  </si>
  <si>
    <t>3005</t>
  </si>
  <si>
    <t>基礎スキー同好会ＢｉｇＢｏｏｔｓ</t>
    <rPh sb="0" eb="2">
      <t>キソ</t>
    </rPh>
    <rPh sb="5" eb="8">
      <t>ドウコウカイ</t>
    </rPh>
    <phoneticPr fontId="5"/>
  </si>
  <si>
    <t>3006</t>
  </si>
  <si>
    <t>弓道部</t>
    <rPh sb="0" eb="3">
      <t>キュウドウブ</t>
    </rPh>
    <phoneticPr fontId="5"/>
  </si>
  <si>
    <t>3007</t>
  </si>
  <si>
    <t>剣道部</t>
    <rPh sb="0" eb="3">
      <t>ケンドウブ</t>
    </rPh>
    <phoneticPr fontId="5"/>
  </si>
  <si>
    <t>3008</t>
  </si>
  <si>
    <t>硬式庭球部</t>
    <rPh sb="0" eb="2">
      <t>コウシキ</t>
    </rPh>
    <rPh sb="2" eb="5">
      <t>テイキュウブ</t>
    </rPh>
    <phoneticPr fontId="5"/>
  </si>
  <si>
    <t>3009</t>
  </si>
  <si>
    <t>硬式庭球会</t>
    <rPh sb="0" eb="2">
      <t>コウシキ</t>
    </rPh>
    <rPh sb="2" eb="4">
      <t>テイキュウ</t>
    </rPh>
    <rPh sb="4" eb="5">
      <t>カイ</t>
    </rPh>
    <phoneticPr fontId="5"/>
  </si>
  <si>
    <t>3010</t>
  </si>
  <si>
    <t>硬式野球部</t>
    <rPh sb="0" eb="2">
      <t>コウシキ</t>
    </rPh>
    <rPh sb="2" eb="5">
      <t>ヤキュウブ</t>
    </rPh>
    <phoneticPr fontId="5"/>
  </si>
  <si>
    <t>3011</t>
  </si>
  <si>
    <t>小白川バスケ会米沢支部</t>
    <rPh sb="0" eb="3">
      <t>コジラカワ</t>
    </rPh>
    <rPh sb="6" eb="7">
      <t>カイ</t>
    </rPh>
    <rPh sb="7" eb="9">
      <t>ヨネザワ</t>
    </rPh>
    <rPh sb="9" eb="11">
      <t>シブ</t>
    </rPh>
    <phoneticPr fontId="5"/>
  </si>
  <si>
    <t>3012</t>
  </si>
  <si>
    <t>サイクリングサークル</t>
  </si>
  <si>
    <t>3013</t>
  </si>
  <si>
    <t>サッカー部</t>
    <rPh sb="4" eb="5">
      <t>ブ</t>
    </rPh>
    <phoneticPr fontId="5"/>
  </si>
  <si>
    <t>3014</t>
  </si>
  <si>
    <t>サリバンディ部</t>
    <rPh sb="6" eb="7">
      <t>ブ</t>
    </rPh>
    <phoneticPr fontId="5"/>
  </si>
  <si>
    <t>3015</t>
  </si>
  <si>
    <t>自然に親しむ会</t>
    <rPh sb="0" eb="2">
      <t>シゼン</t>
    </rPh>
    <rPh sb="3" eb="4">
      <t>シタ</t>
    </rPh>
    <rPh sb="6" eb="7">
      <t>カイ</t>
    </rPh>
    <phoneticPr fontId="5"/>
  </si>
  <si>
    <t>3016</t>
  </si>
  <si>
    <t>自転車競技部</t>
    <rPh sb="0" eb="3">
      <t>ジテンシャ</t>
    </rPh>
    <rPh sb="3" eb="5">
      <t>キョウギ</t>
    </rPh>
    <rPh sb="5" eb="6">
      <t>ブ</t>
    </rPh>
    <phoneticPr fontId="5"/>
  </si>
  <si>
    <t>3017</t>
  </si>
  <si>
    <t>自動車部</t>
    <rPh sb="0" eb="3">
      <t>ジドウシャ</t>
    </rPh>
    <rPh sb="3" eb="4">
      <t>ブ</t>
    </rPh>
    <phoneticPr fontId="5"/>
  </si>
  <si>
    <t>3018</t>
  </si>
  <si>
    <t>柔道部</t>
    <rPh sb="0" eb="2">
      <t>ジュウドウ</t>
    </rPh>
    <rPh sb="2" eb="3">
      <t>ブ</t>
    </rPh>
    <phoneticPr fontId="5"/>
  </si>
  <si>
    <t>3019</t>
  </si>
  <si>
    <t>少林寺拳法部</t>
    <rPh sb="0" eb="3">
      <t>ショウリンジ</t>
    </rPh>
    <rPh sb="3" eb="5">
      <t>ケンポウ</t>
    </rPh>
    <rPh sb="5" eb="6">
      <t>ブ</t>
    </rPh>
    <phoneticPr fontId="5"/>
  </si>
  <si>
    <t>3020</t>
  </si>
  <si>
    <t>漕艇部工学部支部</t>
    <rPh sb="0" eb="3">
      <t>ソウテイブ</t>
    </rPh>
    <rPh sb="3" eb="6">
      <t>コウガクブ</t>
    </rPh>
    <rPh sb="6" eb="8">
      <t>シブ</t>
    </rPh>
    <phoneticPr fontId="5"/>
  </si>
  <si>
    <t>3021</t>
  </si>
  <si>
    <t>ソフトテニス部</t>
    <rPh sb="6" eb="7">
      <t>ブ</t>
    </rPh>
    <phoneticPr fontId="5"/>
  </si>
  <si>
    <t>3022</t>
  </si>
  <si>
    <t>卓球部</t>
    <rPh sb="0" eb="3">
      <t>タッキュウブ</t>
    </rPh>
    <phoneticPr fontId="5"/>
  </si>
  <si>
    <t>3023</t>
  </si>
  <si>
    <t>バスケットボール部</t>
    <rPh sb="8" eb="9">
      <t>ブ</t>
    </rPh>
    <phoneticPr fontId="5"/>
  </si>
  <si>
    <t>3024</t>
  </si>
  <si>
    <t>バドミントン同好会</t>
    <rPh sb="6" eb="9">
      <t>ドウコウカイ</t>
    </rPh>
    <phoneticPr fontId="5"/>
  </si>
  <si>
    <t>3025</t>
  </si>
  <si>
    <t>バドミントン部</t>
    <rPh sb="6" eb="7">
      <t>ブ</t>
    </rPh>
    <phoneticPr fontId="5"/>
  </si>
  <si>
    <t>3026</t>
  </si>
  <si>
    <t>男子バレーボール部</t>
    <rPh sb="0" eb="2">
      <t>ダンシ</t>
    </rPh>
    <rPh sb="8" eb="9">
      <t>ブ</t>
    </rPh>
    <phoneticPr fontId="5"/>
  </si>
  <si>
    <t>3027</t>
  </si>
  <si>
    <t>パラグライダー部</t>
    <rPh sb="7" eb="8">
      <t>ブ</t>
    </rPh>
    <phoneticPr fontId="5"/>
  </si>
  <si>
    <t>3028</t>
  </si>
  <si>
    <t>表現研究会</t>
    <rPh sb="0" eb="2">
      <t>ヒョウゲン</t>
    </rPh>
    <rPh sb="2" eb="5">
      <t>ケンキュウカイ</t>
    </rPh>
    <phoneticPr fontId="5"/>
  </si>
  <si>
    <t>3029</t>
  </si>
  <si>
    <t>陸上競技部</t>
    <rPh sb="0" eb="2">
      <t>リクジョウ</t>
    </rPh>
    <rPh sb="2" eb="4">
      <t>キョウギ</t>
    </rPh>
    <rPh sb="4" eb="5">
      <t>ブ</t>
    </rPh>
    <phoneticPr fontId="5"/>
  </si>
  <si>
    <t>3030</t>
  </si>
  <si>
    <t>和道流空手道部</t>
    <rPh sb="0" eb="1">
      <t>ワ</t>
    </rPh>
    <rPh sb="1" eb="2">
      <t>ドウ</t>
    </rPh>
    <rPh sb="2" eb="3">
      <t>リュウ</t>
    </rPh>
    <rPh sb="3" eb="5">
      <t>カラテ</t>
    </rPh>
    <rPh sb="5" eb="6">
      <t>ドウ</t>
    </rPh>
    <rPh sb="6" eb="7">
      <t>ブ</t>
    </rPh>
    <phoneticPr fontId="5"/>
  </si>
  <si>
    <t>3031</t>
  </si>
  <si>
    <t>花笠サークル四面楚歌工学部支部</t>
    <rPh sb="0" eb="2">
      <t>ハナガサ</t>
    </rPh>
    <rPh sb="6" eb="15">
      <t>シメンソカコウガクブシブ</t>
    </rPh>
    <phoneticPr fontId="5"/>
  </si>
  <si>
    <t>3032</t>
  </si>
  <si>
    <t>工学部WorkOut</t>
  </si>
  <si>
    <t>3501</t>
  </si>
  <si>
    <t>アカデミーストリングス合奏団</t>
    <rPh sb="11" eb="14">
      <t>ガッソウダン</t>
    </rPh>
    <phoneticPr fontId="5"/>
  </si>
  <si>
    <t>3502</t>
  </si>
  <si>
    <t>アカペラサークルLien</t>
  </si>
  <si>
    <t>3503</t>
  </si>
  <si>
    <t>囲碁・将棋部</t>
    <rPh sb="0" eb="2">
      <t>イゴ</t>
    </rPh>
    <rPh sb="3" eb="5">
      <t>ショウギ</t>
    </rPh>
    <rPh sb="5" eb="6">
      <t>ブ</t>
    </rPh>
    <phoneticPr fontId="5"/>
  </si>
  <si>
    <t>3504</t>
  </si>
  <si>
    <t>音楽サークル　青い空</t>
    <rPh sb="0" eb="2">
      <t>オンガク</t>
    </rPh>
    <rPh sb="7" eb="8">
      <t>アオ</t>
    </rPh>
    <rPh sb="9" eb="10">
      <t>ソラ</t>
    </rPh>
    <phoneticPr fontId="5"/>
  </si>
  <si>
    <t>3505</t>
  </si>
  <si>
    <t>ギター・マンドリンクラブ</t>
  </si>
  <si>
    <t>3506</t>
  </si>
  <si>
    <t>グリークラブ</t>
  </si>
  <si>
    <t>3507</t>
  </si>
  <si>
    <t>軽音楽研究会</t>
    <rPh sb="0" eb="3">
      <t>ケイオンガク</t>
    </rPh>
    <rPh sb="3" eb="6">
      <t>ケンキュウカイ</t>
    </rPh>
    <phoneticPr fontId="5"/>
  </si>
  <si>
    <t>3508</t>
  </si>
  <si>
    <t>劇団スピリッツ</t>
    <rPh sb="0" eb="2">
      <t>ゲキダン</t>
    </rPh>
    <phoneticPr fontId="5"/>
  </si>
  <si>
    <t>3509</t>
  </si>
  <si>
    <t>国際交流サークルYUICY</t>
    <rPh sb="0" eb="2">
      <t>コクサイ</t>
    </rPh>
    <rPh sb="2" eb="4">
      <t>コウリュウ</t>
    </rPh>
    <phoneticPr fontId="5"/>
  </si>
  <si>
    <t>3510</t>
  </si>
  <si>
    <t>茶道部</t>
    <rPh sb="0" eb="3">
      <t>サドウブ</t>
    </rPh>
    <phoneticPr fontId="5"/>
  </si>
  <si>
    <t>3511</t>
  </si>
  <si>
    <t>ジャグリングサークル</t>
  </si>
  <si>
    <t>3512</t>
  </si>
  <si>
    <t>JAZZ研究会</t>
    <rPh sb="4" eb="7">
      <t>ケンキュウカイ</t>
    </rPh>
    <phoneticPr fontId="5"/>
  </si>
  <si>
    <t>3513</t>
  </si>
  <si>
    <t>人力飛行機研究会(ｸﾗﾌﾄ･ﾊﾟﾙ)</t>
    <rPh sb="0" eb="2">
      <t>ジンリキ</t>
    </rPh>
    <rPh sb="2" eb="5">
      <t>ヒコウキ</t>
    </rPh>
    <rPh sb="5" eb="8">
      <t>ケンキュウカイ</t>
    </rPh>
    <phoneticPr fontId="5"/>
  </si>
  <si>
    <t>3514</t>
  </si>
  <si>
    <t>吹奏楽団</t>
    <rPh sb="0" eb="2">
      <t>スイソウ</t>
    </rPh>
    <rPh sb="2" eb="4">
      <t>ガクダン</t>
    </rPh>
    <phoneticPr fontId="5"/>
  </si>
  <si>
    <t>3515</t>
  </si>
  <si>
    <t>聖書研究会</t>
    <rPh sb="0" eb="2">
      <t>セイショ</t>
    </rPh>
    <rPh sb="2" eb="5">
      <t>ケンキュウカイ</t>
    </rPh>
    <phoneticPr fontId="5"/>
  </si>
  <si>
    <t>3516</t>
  </si>
  <si>
    <t>地学研究会</t>
    <rPh sb="0" eb="1">
      <t>チ</t>
    </rPh>
    <rPh sb="1" eb="2">
      <t>ガク</t>
    </rPh>
    <rPh sb="2" eb="5">
      <t>ケンキュウカイ</t>
    </rPh>
    <phoneticPr fontId="5"/>
  </si>
  <si>
    <t>3517</t>
  </si>
  <si>
    <t>コンピュータ研究会</t>
    <rPh sb="6" eb="9">
      <t>ケンキュウカイ</t>
    </rPh>
    <phoneticPr fontId="5"/>
  </si>
  <si>
    <t>3518</t>
  </si>
  <si>
    <t>漫画研究会</t>
    <rPh sb="0" eb="2">
      <t>マンガ</t>
    </rPh>
    <rPh sb="2" eb="5">
      <t>ケンキュウカイ</t>
    </rPh>
    <phoneticPr fontId="5"/>
  </si>
  <si>
    <t>3519</t>
  </si>
  <si>
    <t>無線研究会</t>
    <rPh sb="0" eb="2">
      <t>ムセン</t>
    </rPh>
    <rPh sb="2" eb="5">
      <t>ケンキュウカイ</t>
    </rPh>
    <phoneticPr fontId="5"/>
  </si>
  <si>
    <t>3520</t>
  </si>
  <si>
    <t>模型サークル</t>
    <rPh sb="0" eb="2">
      <t>モケイ</t>
    </rPh>
    <phoneticPr fontId="5"/>
  </si>
  <si>
    <t>3521</t>
  </si>
  <si>
    <t>ゆきんこ</t>
  </si>
  <si>
    <t>3522</t>
  </si>
  <si>
    <t>ロボ・タスティクス</t>
  </si>
  <si>
    <t>3523</t>
  </si>
  <si>
    <t>写真サークルTAKE！</t>
    <rPh sb="0" eb="2">
      <t>シャシン</t>
    </rPh>
    <phoneticPr fontId="5"/>
  </si>
  <si>
    <t>3524</t>
  </si>
  <si>
    <t>工学部VR部</t>
    <rPh sb="0" eb="3">
      <t>コウガクブ</t>
    </rPh>
    <rPh sb="5" eb="6">
      <t>ブ</t>
    </rPh>
    <phoneticPr fontId="5"/>
  </si>
  <si>
    <t>3525</t>
  </si>
  <si>
    <t>吾妻祭実行委員会【大学祭】</t>
    <rPh sb="0" eb="2">
      <t>アヅマ</t>
    </rPh>
    <rPh sb="2" eb="3">
      <t>サイ</t>
    </rPh>
    <rPh sb="3" eb="5">
      <t>ジッコウ</t>
    </rPh>
    <rPh sb="5" eb="7">
      <t>イイン</t>
    </rPh>
    <rPh sb="7" eb="8">
      <t>カイ</t>
    </rPh>
    <rPh sb="9" eb="12">
      <t>ダイガクサイ</t>
    </rPh>
    <phoneticPr fontId="5"/>
  </si>
  <si>
    <t>鶴岡キャンパス</t>
    <rPh sb="0" eb="2">
      <t>ツルオカ</t>
    </rPh>
    <phoneticPr fontId="15"/>
  </si>
  <si>
    <t>4001</t>
  </si>
  <si>
    <t>ソフトテニス部</t>
  </si>
  <si>
    <t>4002</t>
  </si>
  <si>
    <t>軟式野球サークルニャートルズ</t>
  </si>
  <si>
    <t>4003</t>
  </si>
  <si>
    <t>バスケットボール部</t>
  </si>
  <si>
    <t>4004</t>
  </si>
  <si>
    <t>フットサルサークル</t>
  </si>
  <si>
    <t>4005</t>
  </si>
  <si>
    <t>バレーボール部</t>
  </si>
  <si>
    <t>4006</t>
  </si>
  <si>
    <t>卓球部</t>
  </si>
  <si>
    <t>4007</t>
  </si>
  <si>
    <t>バドミントン部</t>
  </si>
  <si>
    <t>4008</t>
  </si>
  <si>
    <t>4009</t>
  </si>
  <si>
    <t>少林寺拳法部</t>
  </si>
  <si>
    <t>4010</t>
  </si>
  <si>
    <t>アーチェリー部</t>
  </si>
  <si>
    <t>4011</t>
  </si>
  <si>
    <t>4012</t>
  </si>
  <si>
    <t>自転車部</t>
  </si>
  <si>
    <t>4013</t>
  </si>
  <si>
    <t>ワンダーフォーゲル部</t>
  </si>
  <si>
    <t>4014</t>
  </si>
  <si>
    <t>自然に親しむ会</t>
  </si>
  <si>
    <t>4015</t>
  </si>
  <si>
    <t>T.O.F.C</t>
  </si>
  <si>
    <t>4016</t>
  </si>
  <si>
    <t>農学部陸上競技部</t>
  </si>
  <si>
    <t>4017</t>
  </si>
  <si>
    <t>鶴岡ビリヤードサークル</t>
  </si>
  <si>
    <t>4018</t>
  </si>
  <si>
    <t>フライングディスク同好会</t>
  </si>
  <si>
    <t>4019</t>
  </si>
  <si>
    <t>漕艇部農学部支部</t>
  </si>
  <si>
    <t>4020</t>
  </si>
  <si>
    <t>アメリカンフットボール鶴岡支部</t>
  </si>
  <si>
    <t>4021</t>
  </si>
  <si>
    <t>農学部花笠サークル四面楚歌</t>
  </si>
  <si>
    <t>4501</t>
  </si>
  <si>
    <t>生協学生委員会 OH,ONE!?</t>
  </si>
  <si>
    <t>4502</t>
  </si>
  <si>
    <t>4503</t>
  </si>
  <si>
    <t>農学部吹奏楽</t>
  </si>
  <si>
    <t>4504</t>
  </si>
  <si>
    <t>重音楽研究会</t>
  </si>
  <si>
    <t>4505</t>
  </si>
  <si>
    <t>うたごえサークルとまり火</t>
  </si>
  <si>
    <t>4506</t>
  </si>
  <si>
    <t>タキタロウボランティアサークル</t>
  </si>
  <si>
    <t>4507</t>
  </si>
  <si>
    <t>地学研究会</t>
  </si>
  <si>
    <t>4508</t>
  </si>
  <si>
    <t>農学部森の民</t>
  </si>
  <si>
    <t>4509</t>
  </si>
  <si>
    <t>テーブルゲームの会</t>
  </si>
  <si>
    <t>4510</t>
  </si>
  <si>
    <t>農学部献血推進サークル CraneCrane</t>
  </si>
  <si>
    <t>4511</t>
  </si>
  <si>
    <t>鶴岡農学部ジャズ研究会</t>
  </si>
  <si>
    <t>4512</t>
  </si>
  <si>
    <t>アカペラサークル Smile☆鶴岡支部</t>
  </si>
  <si>
    <t>4513</t>
  </si>
  <si>
    <t>ほとりあ環境調査サークル</t>
  </si>
  <si>
    <t>4514</t>
  </si>
  <si>
    <t>推し事屋さん</t>
  </si>
  <si>
    <t>4515</t>
  </si>
  <si>
    <t>硬式テニスサークルNanala</t>
    <rPh sb="0" eb="2">
      <t>コウシキ</t>
    </rPh>
    <phoneticPr fontId="4"/>
  </si>
  <si>
    <t>4516</t>
  </si>
  <si>
    <t>鶴寿祭実行委員会</t>
    <rPh sb="0" eb="3">
      <t>カクジュサイ</t>
    </rPh>
    <rPh sb="3" eb="5">
      <t>ジッコウ</t>
    </rPh>
    <rPh sb="5" eb="8">
      <t>イインカイ</t>
    </rPh>
    <phoneticPr fontId="4"/>
  </si>
  <si>
    <t>4517</t>
  </si>
  <si>
    <t>マスタ番号</t>
    <rPh sb="3" eb="5">
      <t>バンゴウ</t>
    </rPh>
    <phoneticPr fontId="15"/>
  </si>
  <si>
    <t>サークル名</t>
    <rPh sb="4" eb="5">
      <t>メイ</t>
    </rPh>
    <phoneticPr fontId="15"/>
  </si>
  <si>
    <t>検索用サークル名</t>
    <rPh sb="0" eb="3">
      <t>ケンサクヨウ</t>
    </rPh>
    <rPh sb="7" eb="8">
      <t>メイ</t>
    </rPh>
    <phoneticPr fontId="15"/>
  </si>
  <si>
    <t>検索用マスタ番号</t>
    <rPh sb="6" eb="8">
      <t>バンゴウ</t>
    </rPh>
    <phoneticPr fontId="15"/>
  </si>
  <si>
    <t>検索用値</t>
    <rPh sb="0" eb="4">
      <t>ケンサクヨウアタイ</t>
    </rPh>
    <phoneticPr fontId="15"/>
  </si>
  <si>
    <t>登録用マスタ番号</t>
    <rPh sb="0" eb="3">
      <t>トウロクヨウ</t>
    </rPh>
    <rPh sb="6" eb="8">
      <t>バンゴウ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</si>
</sst>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 年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15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27" xfId="0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4" fillId="0" borderId="3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left" vertical="center"/>
    </xf>
    <xf numFmtId="49" fontId="0" fillId="0" borderId="17" xfId="0" applyNumberFormat="1" applyFont="1" applyBorder="1" applyAlignment="1">
      <alignment horizontal="left" vertical="center"/>
    </xf>
    <xf numFmtId="49" fontId="0" fillId="0" borderId="18" xfId="0" applyNumberFormat="1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49" fontId="14" fillId="0" borderId="16" xfId="0" applyNumberFormat="1" applyFont="1" applyBorder="1" applyAlignment="1">
      <alignment horizontal="left" vertical="center"/>
    </xf>
    <xf numFmtId="49" fontId="14" fillId="0" borderId="17" xfId="0" applyNumberFormat="1" applyFont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49" fontId="0" fillId="0" borderId="23" xfId="0" applyNumberFormat="1" applyFont="1" applyBorder="1" applyAlignment="1">
      <alignment horizontal="left" vertical="center"/>
    </xf>
    <xf numFmtId="49" fontId="0" fillId="0" borderId="24" xfId="0" applyNumberFormat="1" applyFont="1" applyBorder="1" applyAlignment="1">
      <alignment horizontal="left" vertical="center"/>
    </xf>
    <xf numFmtId="49" fontId="0" fillId="0" borderId="25" xfId="0" applyNumberFormat="1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49" fontId="14" fillId="0" borderId="23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49" fontId="14" fillId="0" borderId="25" xfId="0" applyNumberFormat="1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49" fontId="0" fillId="0" borderId="6" xfId="0" applyNumberFormat="1" applyFont="1" applyBorder="1" applyAlignment="1">
      <alignment horizontal="left" vertical="center"/>
    </xf>
    <xf numFmtId="49" fontId="0" fillId="0" borderId="7" xfId="0" applyNumberFormat="1" applyFont="1" applyBorder="1" applyAlignment="1">
      <alignment horizontal="left" vertical="center"/>
    </xf>
    <xf numFmtId="49" fontId="0" fillId="0" borderId="30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30" xfId="0" applyNumberFormat="1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30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1"/>
  <sheetViews>
    <sheetView tabSelected="1" workbookViewId="0">
      <selection sqref="A1:P1"/>
    </sheetView>
  </sheetViews>
  <sheetFormatPr defaultRowHeight="13.5" x14ac:dyDescent="0.15"/>
  <cols>
    <col min="1" max="1" width="4" style="1" bestFit="1" customWidth="1"/>
    <col min="2" max="3" width="6.375" style="1" customWidth="1"/>
    <col min="4" max="4" width="6.375" style="5" customWidth="1"/>
    <col min="5" max="8" width="6.375" style="1" customWidth="1"/>
    <col min="9" max="9" width="4" style="1" bestFit="1" customWidth="1"/>
    <col min="10" max="10" width="6.375" style="5" customWidth="1"/>
    <col min="11" max="11" width="6.375" style="1" customWidth="1"/>
    <col min="12" max="18" width="6.25" style="1" customWidth="1"/>
    <col min="19" max="16384" width="9" style="1"/>
  </cols>
  <sheetData>
    <row r="1" spans="1:16" ht="24" customHeight="1" x14ac:dyDescent="0.15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4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15">
      <c r="I3" s="1" t="s">
        <v>8</v>
      </c>
      <c r="K3" s="33"/>
      <c r="L3" s="33"/>
      <c r="M3" s="33"/>
      <c r="N3" s="33"/>
      <c r="O3" s="33"/>
    </row>
    <row r="4" spans="1:16" ht="24" customHeight="1" x14ac:dyDescent="0.15">
      <c r="A4" s="2"/>
      <c r="B4" s="18"/>
      <c r="C4" s="3" t="s">
        <v>4</v>
      </c>
      <c r="D4" s="19">
        <v>4</v>
      </c>
      <c r="E4" s="4" t="s">
        <v>6</v>
      </c>
      <c r="F4" s="20"/>
      <c r="G4" s="4" t="s">
        <v>7</v>
      </c>
      <c r="H4" s="4"/>
      <c r="I4" s="4" t="s">
        <v>5</v>
      </c>
      <c r="J4" s="21"/>
      <c r="K4" s="34"/>
      <c r="L4" s="34"/>
      <c r="M4" s="34"/>
      <c r="N4" s="34"/>
      <c r="O4" s="34"/>
      <c r="P4" s="21"/>
    </row>
    <row r="5" spans="1:16" ht="4.5" customHeight="1" x14ac:dyDescent="0.15">
      <c r="J5" s="24"/>
      <c r="K5" s="25"/>
      <c r="L5" s="25"/>
      <c r="M5" s="25"/>
      <c r="N5" s="25"/>
      <c r="O5" s="25"/>
      <c r="P5" s="25"/>
    </row>
    <row r="6" spans="1:16" s="8" customFormat="1" ht="33.75" customHeight="1" thickBot="1" x14ac:dyDescent="0.2">
      <c r="A6" s="6"/>
      <c r="B6" s="26" t="s">
        <v>0</v>
      </c>
      <c r="C6" s="27"/>
      <c r="D6" s="28"/>
      <c r="E6" s="26" t="s">
        <v>3</v>
      </c>
      <c r="F6" s="27"/>
      <c r="G6" s="27"/>
      <c r="H6" s="29"/>
      <c r="I6" s="7"/>
      <c r="J6" s="26" t="s">
        <v>0</v>
      </c>
      <c r="K6" s="27"/>
      <c r="L6" s="28"/>
      <c r="M6" s="30" t="s">
        <v>3</v>
      </c>
      <c r="N6" s="31"/>
      <c r="O6" s="31"/>
      <c r="P6" s="32"/>
    </row>
    <row r="7" spans="1:16" ht="30.75" customHeight="1" thickTop="1" x14ac:dyDescent="0.15">
      <c r="A7" s="9">
        <v>1</v>
      </c>
      <c r="B7" s="35"/>
      <c r="C7" s="36"/>
      <c r="D7" s="37"/>
      <c r="E7" s="38"/>
      <c r="F7" s="39"/>
      <c r="G7" s="39"/>
      <c r="H7" s="40"/>
      <c r="I7" s="10">
        <v>26</v>
      </c>
      <c r="J7" s="41"/>
      <c r="K7" s="42"/>
      <c r="L7" s="43"/>
      <c r="M7" s="44"/>
      <c r="N7" s="45"/>
      <c r="O7" s="45"/>
      <c r="P7" s="46"/>
    </row>
    <row r="8" spans="1:16" ht="30.75" customHeight="1" x14ac:dyDescent="0.15">
      <c r="A8" s="11">
        <v>2</v>
      </c>
      <c r="B8" s="47"/>
      <c r="C8" s="48"/>
      <c r="D8" s="49"/>
      <c r="E8" s="50"/>
      <c r="F8" s="51"/>
      <c r="G8" s="51"/>
      <c r="H8" s="52"/>
      <c r="I8" s="12">
        <v>27</v>
      </c>
      <c r="J8" s="53"/>
      <c r="K8" s="54"/>
      <c r="L8" s="55"/>
      <c r="M8" s="50"/>
      <c r="N8" s="51"/>
      <c r="O8" s="51"/>
      <c r="P8" s="56"/>
    </row>
    <row r="9" spans="1:16" ht="30.75" customHeight="1" x14ac:dyDescent="0.15">
      <c r="A9" s="11">
        <v>3</v>
      </c>
      <c r="B9" s="47"/>
      <c r="C9" s="48"/>
      <c r="D9" s="49"/>
      <c r="E9" s="50"/>
      <c r="F9" s="51"/>
      <c r="G9" s="51"/>
      <c r="H9" s="52"/>
      <c r="I9" s="13">
        <v>28</v>
      </c>
      <c r="J9" s="53"/>
      <c r="K9" s="54"/>
      <c r="L9" s="55"/>
      <c r="M9" s="50"/>
      <c r="N9" s="51"/>
      <c r="O9" s="51"/>
      <c r="P9" s="56"/>
    </row>
    <row r="10" spans="1:16" ht="30.75" customHeight="1" x14ac:dyDescent="0.15">
      <c r="A10" s="11">
        <v>4</v>
      </c>
      <c r="B10" s="47"/>
      <c r="C10" s="48"/>
      <c r="D10" s="49"/>
      <c r="E10" s="50"/>
      <c r="F10" s="51"/>
      <c r="G10" s="51"/>
      <c r="H10" s="52"/>
      <c r="I10" s="13">
        <v>29</v>
      </c>
      <c r="J10" s="53"/>
      <c r="K10" s="54"/>
      <c r="L10" s="55"/>
      <c r="M10" s="50"/>
      <c r="N10" s="51"/>
      <c r="O10" s="51"/>
      <c r="P10" s="56"/>
    </row>
    <row r="11" spans="1:16" ht="30.75" customHeight="1" x14ac:dyDescent="0.15">
      <c r="A11" s="11">
        <v>5</v>
      </c>
      <c r="B11" s="47"/>
      <c r="C11" s="48"/>
      <c r="D11" s="49"/>
      <c r="E11" s="50"/>
      <c r="F11" s="51"/>
      <c r="G11" s="51"/>
      <c r="H11" s="52"/>
      <c r="I11" s="13">
        <v>30</v>
      </c>
      <c r="J11" s="53"/>
      <c r="K11" s="54"/>
      <c r="L11" s="55"/>
      <c r="M11" s="50"/>
      <c r="N11" s="51"/>
      <c r="O11" s="51"/>
      <c r="P11" s="56"/>
    </row>
    <row r="12" spans="1:16" ht="30.75" customHeight="1" x14ac:dyDescent="0.15">
      <c r="A12" s="11">
        <v>6</v>
      </c>
      <c r="B12" s="47"/>
      <c r="C12" s="48"/>
      <c r="D12" s="49"/>
      <c r="E12" s="50"/>
      <c r="F12" s="51"/>
      <c r="G12" s="51"/>
      <c r="H12" s="52"/>
      <c r="I12" s="13">
        <v>31</v>
      </c>
      <c r="J12" s="53"/>
      <c r="K12" s="54"/>
      <c r="L12" s="55"/>
      <c r="M12" s="50"/>
      <c r="N12" s="51"/>
      <c r="O12" s="51"/>
      <c r="P12" s="56"/>
    </row>
    <row r="13" spans="1:16" ht="30.75" customHeight="1" x14ac:dyDescent="0.15">
      <c r="A13" s="11">
        <v>7</v>
      </c>
      <c r="B13" s="47"/>
      <c r="C13" s="48"/>
      <c r="D13" s="49"/>
      <c r="E13" s="50"/>
      <c r="F13" s="51"/>
      <c r="G13" s="51"/>
      <c r="H13" s="52"/>
      <c r="I13" s="13">
        <v>32</v>
      </c>
      <c r="J13" s="53"/>
      <c r="K13" s="54"/>
      <c r="L13" s="55"/>
      <c r="M13" s="50"/>
      <c r="N13" s="51"/>
      <c r="O13" s="51"/>
      <c r="P13" s="56"/>
    </row>
    <row r="14" spans="1:16" ht="30.75" customHeight="1" x14ac:dyDescent="0.15">
      <c r="A14" s="11">
        <v>8</v>
      </c>
      <c r="B14" s="47"/>
      <c r="C14" s="48"/>
      <c r="D14" s="49"/>
      <c r="E14" s="50"/>
      <c r="F14" s="51"/>
      <c r="G14" s="51"/>
      <c r="H14" s="52"/>
      <c r="I14" s="13">
        <v>33</v>
      </c>
      <c r="J14" s="53"/>
      <c r="K14" s="54"/>
      <c r="L14" s="55"/>
      <c r="M14" s="50"/>
      <c r="N14" s="51"/>
      <c r="O14" s="51"/>
      <c r="P14" s="56"/>
    </row>
    <row r="15" spans="1:16" ht="30.75" customHeight="1" x14ac:dyDescent="0.15">
      <c r="A15" s="11">
        <v>9</v>
      </c>
      <c r="B15" s="47"/>
      <c r="C15" s="48"/>
      <c r="D15" s="49"/>
      <c r="E15" s="50"/>
      <c r="F15" s="51"/>
      <c r="G15" s="51"/>
      <c r="H15" s="52"/>
      <c r="I15" s="13">
        <v>34</v>
      </c>
      <c r="J15" s="53"/>
      <c r="K15" s="54"/>
      <c r="L15" s="55"/>
      <c r="M15" s="50"/>
      <c r="N15" s="51"/>
      <c r="O15" s="51"/>
      <c r="P15" s="56"/>
    </row>
    <row r="16" spans="1:16" ht="30.75" customHeight="1" x14ac:dyDescent="0.15">
      <c r="A16" s="11">
        <v>10</v>
      </c>
      <c r="B16" s="47"/>
      <c r="C16" s="48"/>
      <c r="D16" s="49"/>
      <c r="E16" s="50"/>
      <c r="F16" s="51"/>
      <c r="G16" s="51"/>
      <c r="H16" s="52"/>
      <c r="I16" s="13">
        <v>35</v>
      </c>
      <c r="J16" s="53"/>
      <c r="K16" s="54"/>
      <c r="L16" s="55"/>
      <c r="M16" s="50"/>
      <c r="N16" s="51"/>
      <c r="O16" s="51"/>
      <c r="P16" s="56"/>
    </row>
    <row r="17" spans="1:16" ht="30.75" customHeight="1" x14ac:dyDescent="0.15">
      <c r="A17" s="11">
        <v>11</v>
      </c>
      <c r="B17" s="47"/>
      <c r="C17" s="48"/>
      <c r="D17" s="49"/>
      <c r="E17" s="50"/>
      <c r="F17" s="51"/>
      <c r="G17" s="51"/>
      <c r="H17" s="52"/>
      <c r="I17" s="13">
        <v>36</v>
      </c>
      <c r="J17" s="53"/>
      <c r="K17" s="54"/>
      <c r="L17" s="55"/>
      <c r="M17" s="50"/>
      <c r="N17" s="51"/>
      <c r="O17" s="51"/>
      <c r="P17" s="56"/>
    </row>
    <row r="18" spans="1:16" ht="30.75" customHeight="1" x14ac:dyDescent="0.15">
      <c r="A18" s="11">
        <v>12</v>
      </c>
      <c r="B18" s="47"/>
      <c r="C18" s="48"/>
      <c r="D18" s="49"/>
      <c r="E18" s="50"/>
      <c r="F18" s="51"/>
      <c r="G18" s="51"/>
      <c r="H18" s="52"/>
      <c r="I18" s="13">
        <v>37</v>
      </c>
      <c r="J18" s="53"/>
      <c r="K18" s="54"/>
      <c r="L18" s="55"/>
      <c r="M18" s="50"/>
      <c r="N18" s="51"/>
      <c r="O18" s="51"/>
      <c r="P18" s="56"/>
    </row>
    <row r="19" spans="1:16" ht="30.75" customHeight="1" x14ac:dyDescent="0.15">
      <c r="A19" s="11">
        <v>13</v>
      </c>
      <c r="B19" s="47"/>
      <c r="C19" s="48"/>
      <c r="D19" s="49"/>
      <c r="E19" s="50"/>
      <c r="F19" s="51"/>
      <c r="G19" s="51"/>
      <c r="H19" s="52"/>
      <c r="I19" s="13">
        <v>38</v>
      </c>
      <c r="J19" s="53"/>
      <c r="K19" s="54"/>
      <c r="L19" s="55"/>
      <c r="M19" s="50"/>
      <c r="N19" s="51"/>
      <c r="O19" s="51"/>
      <c r="P19" s="56"/>
    </row>
    <row r="20" spans="1:16" ht="30.75" customHeight="1" x14ac:dyDescent="0.15">
      <c r="A20" s="11">
        <v>14</v>
      </c>
      <c r="B20" s="47"/>
      <c r="C20" s="48"/>
      <c r="D20" s="49"/>
      <c r="E20" s="50"/>
      <c r="F20" s="51"/>
      <c r="G20" s="51"/>
      <c r="H20" s="52"/>
      <c r="I20" s="13">
        <v>39</v>
      </c>
      <c r="J20" s="53"/>
      <c r="K20" s="54"/>
      <c r="L20" s="55"/>
      <c r="M20" s="50"/>
      <c r="N20" s="51"/>
      <c r="O20" s="51"/>
      <c r="P20" s="56"/>
    </row>
    <row r="21" spans="1:16" ht="30.75" customHeight="1" x14ac:dyDescent="0.15">
      <c r="A21" s="11">
        <v>15</v>
      </c>
      <c r="B21" s="47"/>
      <c r="C21" s="48"/>
      <c r="D21" s="49"/>
      <c r="E21" s="50"/>
      <c r="F21" s="51"/>
      <c r="G21" s="51"/>
      <c r="H21" s="52"/>
      <c r="I21" s="13">
        <v>40</v>
      </c>
      <c r="J21" s="53"/>
      <c r="K21" s="54"/>
      <c r="L21" s="55"/>
      <c r="M21" s="50"/>
      <c r="N21" s="51"/>
      <c r="O21" s="51"/>
      <c r="P21" s="56"/>
    </row>
    <row r="22" spans="1:16" ht="30.75" customHeight="1" x14ac:dyDescent="0.15">
      <c r="A22" s="11">
        <v>16</v>
      </c>
      <c r="B22" s="47"/>
      <c r="C22" s="48"/>
      <c r="D22" s="49"/>
      <c r="E22" s="50"/>
      <c r="F22" s="51"/>
      <c r="G22" s="51"/>
      <c r="H22" s="52"/>
      <c r="I22" s="13">
        <v>41</v>
      </c>
      <c r="J22" s="53"/>
      <c r="K22" s="54"/>
      <c r="L22" s="55"/>
      <c r="M22" s="50"/>
      <c r="N22" s="51"/>
      <c r="O22" s="51"/>
      <c r="P22" s="56"/>
    </row>
    <row r="23" spans="1:16" ht="30.75" customHeight="1" x14ac:dyDescent="0.15">
      <c r="A23" s="11">
        <v>17</v>
      </c>
      <c r="B23" s="47"/>
      <c r="C23" s="48"/>
      <c r="D23" s="49"/>
      <c r="E23" s="50"/>
      <c r="F23" s="51"/>
      <c r="G23" s="51"/>
      <c r="H23" s="52"/>
      <c r="I23" s="13">
        <v>42</v>
      </c>
      <c r="J23" s="53"/>
      <c r="K23" s="54"/>
      <c r="L23" s="55"/>
      <c r="M23" s="50"/>
      <c r="N23" s="51"/>
      <c r="O23" s="51"/>
      <c r="P23" s="56"/>
    </row>
    <row r="24" spans="1:16" ht="30.75" customHeight="1" x14ac:dyDescent="0.15">
      <c r="A24" s="11">
        <v>18</v>
      </c>
      <c r="B24" s="47"/>
      <c r="C24" s="48"/>
      <c r="D24" s="49"/>
      <c r="E24" s="50"/>
      <c r="F24" s="51"/>
      <c r="G24" s="51"/>
      <c r="H24" s="52"/>
      <c r="I24" s="13">
        <v>43</v>
      </c>
      <c r="J24" s="53"/>
      <c r="K24" s="54"/>
      <c r="L24" s="55"/>
      <c r="M24" s="50"/>
      <c r="N24" s="51"/>
      <c r="O24" s="51"/>
      <c r="P24" s="56"/>
    </row>
    <row r="25" spans="1:16" ht="30.75" customHeight="1" x14ac:dyDescent="0.15">
      <c r="A25" s="11">
        <v>19</v>
      </c>
      <c r="B25" s="47"/>
      <c r="C25" s="48"/>
      <c r="D25" s="49"/>
      <c r="E25" s="50"/>
      <c r="F25" s="51"/>
      <c r="G25" s="51"/>
      <c r="H25" s="52"/>
      <c r="I25" s="13">
        <v>44</v>
      </c>
      <c r="J25" s="53"/>
      <c r="K25" s="54"/>
      <c r="L25" s="55"/>
      <c r="M25" s="50"/>
      <c r="N25" s="51"/>
      <c r="O25" s="51"/>
      <c r="P25" s="56"/>
    </row>
    <row r="26" spans="1:16" ht="30.75" customHeight="1" x14ac:dyDescent="0.15">
      <c r="A26" s="11">
        <v>20</v>
      </c>
      <c r="B26" s="47"/>
      <c r="C26" s="48"/>
      <c r="D26" s="49"/>
      <c r="E26" s="50"/>
      <c r="F26" s="51"/>
      <c r="G26" s="51"/>
      <c r="H26" s="52"/>
      <c r="I26" s="13">
        <v>45</v>
      </c>
      <c r="J26" s="53"/>
      <c r="K26" s="54"/>
      <c r="L26" s="55"/>
      <c r="M26" s="50"/>
      <c r="N26" s="51"/>
      <c r="O26" s="51"/>
      <c r="P26" s="56"/>
    </row>
    <row r="27" spans="1:16" ht="30.75" customHeight="1" x14ac:dyDescent="0.15">
      <c r="A27" s="11">
        <v>21</v>
      </c>
      <c r="B27" s="47"/>
      <c r="C27" s="48"/>
      <c r="D27" s="49"/>
      <c r="E27" s="50"/>
      <c r="F27" s="51"/>
      <c r="G27" s="51"/>
      <c r="H27" s="52"/>
      <c r="I27" s="13">
        <v>46</v>
      </c>
      <c r="J27" s="53"/>
      <c r="K27" s="54"/>
      <c r="L27" s="55"/>
      <c r="M27" s="50"/>
      <c r="N27" s="51"/>
      <c r="O27" s="51"/>
      <c r="P27" s="56"/>
    </row>
    <row r="28" spans="1:16" ht="30.75" customHeight="1" x14ac:dyDescent="0.15">
      <c r="A28" s="11">
        <v>22</v>
      </c>
      <c r="B28" s="47"/>
      <c r="C28" s="48"/>
      <c r="D28" s="49"/>
      <c r="E28" s="50"/>
      <c r="F28" s="51"/>
      <c r="G28" s="51"/>
      <c r="H28" s="52"/>
      <c r="I28" s="13">
        <v>47</v>
      </c>
      <c r="J28" s="53"/>
      <c r="K28" s="54"/>
      <c r="L28" s="55"/>
      <c r="M28" s="50"/>
      <c r="N28" s="51"/>
      <c r="O28" s="51"/>
      <c r="P28" s="56"/>
    </row>
    <row r="29" spans="1:16" ht="30.75" customHeight="1" x14ac:dyDescent="0.15">
      <c r="A29" s="11">
        <v>23</v>
      </c>
      <c r="B29" s="47"/>
      <c r="C29" s="48"/>
      <c r="D29" s="49"/>
      <c r="E29" s="50"/>
      <c r="F29" s="51"/>
      <c r="G29" s="51"/>
      <c r="H29" s="52"/>
      <c r="I29" s="13">
        <v>48</v>
      </c>
      <c r="J29" s="53"/>
      <c r="K29" s="54"/>
      <c r="L29" s="55"/>
      <c r="M29" s="50"/>
      <c r="N29" s="51"/>
      <c r="O29" s="51"/>
      <c r="P29" s="56"/>
    </row>
    <row r="30" spans="1:16" ht="30.75" customHeight="1" x14ac:dyDescent="0.15">
      <c r="A30" s="11">
        <v>24</v>
      </c>
      <c r="B30" s="47"/>
      <c r="C30" s="48"/>
      <c r="D30" s="49"/>
      <c r="E30" s="50"/>
      <c r="F30" s="51"/>
      <c r="G30" s="51"/>
      <c r="H30" s="52"/>
      <c r="I30" s="13">
        <v>49</v>
      </c>
      <c r="J30" s="53"/>
      <c r="K30" s="54"/>
      <c r="L30" s="55"/>
      <c r="M30" s="50"/>
      <c r="N30" s="51"/>
      <c r="O30" s="51"/>
      <c r="P30" s="56"/>
    </row>
    <row r="31" spans="1:16" ht="30.75" customHeight="1" x14ac:dyDescent="0.15">
      <c r="A31" s="14">
        <v>25</v>
      </c>
      <c r="B31" s="57"/>
      <c r="C31" s="58"/>
      <c r="D31" s="59"/>
      <c r="E31" s="60"/>
      <c r="F31" s="61"/>
      <c r="G31" s="61"/>
      <c r="H31" s="62"/>
      <c r="I31" s="15">
        <v>50</v>
      </c>
      <c r="J31" s="63"/>
      <c r="K31" s="64"/>
      <c r="L31" s="65"/>
      <c r="M31" s="60"/>
      <c r="N31" s="61"/>
      <c r="O31" s="61"/>
      <c r="P31" s="66"/>
    </row>
    <row r="32" spans="1:16" ht="24" customHeight="1" x14ac:dyDescent="0.15">
      <c r="A32" s="23" t="s">
        <v>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4" spans="1:16" ht="24" customHeight="1" x14ac:dyDescent="0.15">
      <c r="A34" s="16"/>
      <c r="B34" s="69" t="str">
        <f>$B$4&amp;$C$4&amp;$D$4&amp;$E$4&amp;$F$4&amp;$G$4</f>
        <v>年4月日　現在</v>
      </c>
      <c r="C34" s="69"/>
      <c r="D34" s="69"/>
      <c r="E34" s="3"/>
      <c r="F34" s="16"/>
      <c r="G34" s="67" t="s">
        <v>2</v>
      </c>
      <c r="H34" s="67"/>
      <c r="I34" s="67"/>
      <c r="J34" s="68">
        <f>$K$4</f>
        <v>0</v>
      </c>
      <c r="K34" s="68"/>
      <c r="L34" s="68"/>
      <c r="M34" s="68"/>
      <c r="N34" s="68"/>
      <c r="O34" s="68"/>
      <c r="P34" s="68"/>
    </row>
    <row r="35" spans="1:16" ht="4.5" customHeight="1" x14ac:dyDescent="0.15">
      <c r="J35" s="24"/>
      <c r="K35" s="25"/>
      <c r="L35" s="25"/>
      <c r="M35" s="25"/>
      <c r="N35" s="25"/>
      <c r="O35" s="25"/>
      <c r="P35" s="25"/>
    </row>
    <row r="36" spans="1:16" s="8" customFormat="1" ht="33.75" customHeight="1" thickBot="1" x14ac:dyDescent="0.2">
      <c r="A36" s="6"/>
      <c r="B36" s="26" t="s">
        <v>0</v>
      </c>
      <c r="C36" s="27"/>
      <c r="D36" s="28"/>
      <c r="E36" s="26" t="s">
        <v>3</v>
      </c>
      <c r="F36" s="27"/>
      <c r="G36" s="27"/>
      <c r="H36" s="29"/>
      <c r="I36" s="7"/>
      <c r="J36" s="26" t="s">
        <v>0</v>
      </c>
      <c r="K36" s="27"/>
      <c r="L36" s="28"/>
      <c r="M36" s="30" t="s">
        <v>3</v>
      </c>
      <c r="N36" s="31"/>
      <c r="O36" s="31"/>
      <c r="P36" s="32"/>
    </row>
    <row r="37" spans="1:16" ht="30.75" customHeight="1" thickTop="1" x14ac:dyDescent="0.15">
      <c r="A37" s="9">
        <v>51</v>
      </c>
      <c r="B37" s="35"/>
      <c r="C37" s="36"/>
      <c r="D37" s="37"/>
      <c r="E37" s="38"/>
      <c r="F37" s="39"/>
      <c r="G37" s="39"/>
      <c r="H37" s="40"/>
      <c r="I37" s="10">
        <v>76</v>
      </c>
      <c r="J37" s="41"/>
      <c r="K37" s="42"/>
      <c r="L37" s="43"/>
      <c r="M37" s="44"/>
      <c r="N37" s="45"/>
      <c r="O37" s="45"/>
      <c r="P37" s="46"/>
    </row>
    <row r="38" spans="1:16" ht="30.75" customHeight="1" x14ac:dyDescent="0.15">
      <c r="A38" s="9">
        <v>52</v>
      </c>
      <c r="B38" s="47"/>
      <c r="C38" s="48"/>
      <c r="D38" s="49"/>
      <c r="E38" s="50"/>
      <c r="F38" s="51"/>
      <c r="G38" s="51"/>
      <c r="H38" s="52"/>
      <c r="I38" s="12">
        <v>77</v>
      </c>
      <c r="J38" s="53"/>
      <c r="K38" s="54"/>
      <c r="L38" s="55"/>
      <c r="M38" s="50"/>
      <c r="N38" s="51"/>
      <c r="O38" s="51"/>
      <c r="P38" s="56"/>
    </row>
    <row r="39" spans="1:16" ht="30.75" customHeight="1" x14ac:dyDescent="0.15">
      <c r="A39" s="9">
        <v>53</v>
      </c>
      <c r="B39" s="47"/>
      <c r="C39" s="48"/>
      <c r="D39" s="49"/>
      <c r="E39" s="50"/>
      <c r="F39" s="51"/>
      <c r="G39" s="51"/>
      <c r="H39" s="52"/>
      <c r="I39" s="12">
        <v>78</v>
      </c>
      <c r="J39" s="53"/>
      <c r="K39" s="54"/>
      <c r="L39" s="55"/>
      <c r="M39" s="50"/>
      <c r="N39" s="51"/>
      <c r="O39" s="51"/>
      <c r="P39" s="56"/>
    </row>
    <row r="40" spans="1:16" ht="30.75" customHeight="1" x14ac:dyDescent="0.15">
      <c r="A40" s="9">
        <v>54</v>
      </c>
      <c r="B40" s="47"/>
      <c r="C40" s="48"/>
      <c r="D40" s="49"/>
      <c r="E40" s="50"/>
      <c r="F40" s="51"/>
      <c r="G40" s="51"/>
      <c r="H40" s="52"/>
      <c r="I40" s="12">
        <v>79</v>
      </c>
      <c r="J40" s="53"/>
      <c r="K40" s="54"/>
      <c r="L40" s="55"/>
      <c r="M40" s="50"/>
      <c r="N40" s="51"/>
      <c r="O40" s="51"/>
      <c r="P40" s="56"/>
    </row>
    <row r="41" spans="1:16" ht="30.75" customHeight="1" x14ac:dyDescent="0.15">
      <c r="A41" s="9">
        <v>55</v>
      </c>
      <c r="B41" s="47"/>
      <c r="C41" s="48"/>
      <c r="D41" s="49"/>
      <c r="E41" s="50"/>
      <c r="F41" s="51"/>
      <c r="G41" s="51"/>
      <c r="H41" s="52"/>
      <c r="I41" s="12">
        <v>80</v>
      </c>
      <c r="J41" s="53"/>
      <c r="K41" s="54"/>
      <c r="L41" s="55"/>
      <c r="M41" s="50"/>
      <c r="N41" s="51"/>
      <c r="O41" s="51"/>
      <c r="P41" s="56"/>
    </row>
    <row r="42" spans="1:16" ht="30.75" customHeight="1" x14ac:dyDescent="0.15">
      <c r="A42" s="9">
        <v>56</v>
      </c>
      <c r="B42" s="47"/>
      <c r="C42" s="48"/>
      <c r="D42" s="49"/>
      <c r="E42" s="50"/>
      <c r="F42" s="51"/>
      <c r="G42" s="51"/>
      <c r="H42" s="52"/>
      <c r="I42" s="12">
        <v>81</v>
      </c>
      <c r="J42" s="53"/>
      <c r="K42" s="54"/>
      <c r="L42" s="55"/>
      <c r="M42" s="50"/>
      <c r="N42" s="51"/>
      <c r="O42" s="51"/>
      <c r="P42" s="56"/>
    </row>
    <row r="43" spans="1:16" ht="30.75" customHeight="1" x14ac:dyDescent="0.15">
      <c r="A43" s="9">
        <v>57</v>
      </c>
      <c r="B43" s="47"/>
      <c r="C43" s="48"/>
      <c r="D43" s="49"/>
      <c r="E43" s="50"/>
      <c r="F43" s="51"/>
      <c r="G43" s="51"/>
      <c r="H43" s="52"/>
      <c r="I43" s="12">
        <v>82</v>
      </c>
      <c r="J43" s="53"/>
      <c r="K43" s="54"/>
      <c r="L43" s="55"/>
      <c r="M43" s="50"/>
      <c r="N43" s="51"/>
      <c r="O43" s="51"/>
      <c r="P43" s="56"/>
    </row>
    <row r="44" spans="1:16" ht="30.75" customHeight="1" x14ac:dyDescent="0.15">
      <c r="A44" s="9">
        <v>58</v>
      </c>
      <c r="B44" s="47"/>
      <c r="C44" s="48"/>
      <c r="D44" s="49"/>
      <c r="E44" s="50"/>
      <c r="F44" s="51"/>
      <c r="G44" s="51"/>
      <c r="H44" s="52"/>
      <c r="I44" s="12">
        <v>83</v>
      </c>
      <c r="J44" s="53"/>
      <c r="K44" s="54"/>
      <c r="L44" s="55"/>
      <c r="M44" s="50"/>
      <c r="N44" s="51"/>
      <c r="O44" s="51"/>
      <c r="P44" s="56"/>
    </row>
    <row r="45" spans="1:16" ht="30.75" customHeight="1" x14ac:dyDescent="0.15">
      <c r="A45" s="9">
        <v>59</v>
      </c>
      <c r="B45" s="47"/>
      <c r="C45" s="48"/>
      <c r="D45" s="49"/>
      <c r="E45" s="50"/>
      <c r="F45" s="51"/>
      <c r="G45" s="51"/>
      <c r="H45" s="52"/>
      <c r="I45" s="12">
        <v>84</v>
      </c>
      <c r="J45" s="53"/>
      <c r="K45" s="54"/>
      <c r="L45" s="55"/>
      <c r="M45" s="50"/>
      <c r="N45" s="51"/>
      <c r="O45" s="51"/>
      <c r="P45" s="56"/>
    </row>
    <row r="46" spans="1:16" ht="30.75" customHeight="1" x14ac:dyDescent="0.15">
      <c r="A46" s="9">
        <v>60</v>
      </c>
      <c r="B46" s="47"/>
      <c r="C46" s="48"/>
      <c r="D46" s="49"/>
      <c r="E46" s="50"/>
      <c r="F46" s="51"/>
      <c r="G46" s="51"/>
      <c r="H46" s="52"/>
      <c r="I46" s="12">
        <v>85</v>
      </c>
      <c r="J46" s="53"/>
      <c r="K46" s="54"/>
      <c r="L46" s="55"/>
      <c r="M46" s="50"/>
      <c r="N46" s="51"/>
      <c r="O46" s="51"/>
      <c r="P46" s="56"/>
    </row>
    <row r="47" spans="1:16" ht="30.75" customHeight="1" x14ac:dyDescent="0.15">
      <c r="A47" s="9">
        <v>61</v>
      </c>
      <c r="B47" s="47"/>
      <c r="C47" s="48"/>
      <c r="D47" s="49"/>
      <c r="E47" s="50"/>
      <c r="F47" s="51"/>
      <c r="G47" s="51"/>
      <c r="H47" s="52"/>
      <c r="I47" s="12">
        <v>86</v>
      </c>
      <c r="J47" s="53"/>
      <c r="K47" s="54"/>
      <c r="L47" s="55"/>
      <c r="M47" s="50"/>
      <c r="N47" s="51"/>
      <c r="O47" s="51"/>
      <c r="P47" s="56"/>
    </row>
    <row r="48" spans="1:16" ht="30.75" customHeight="1" x14ac:dyDescent="0.15">
      <c r="A48" s="9">
        <v>62</v>
      </c>
      <c r="B48" s="47"/>
      <c r="C48" s="48"/>
      <c r="D48" s="49"/>
      <c r="E48" s="50"/>
      <c r="F48" s="51"/>
      <c r="G48" s="51"/>
      <c r="H48" s="52"/>
      <c r="I48" s="12">
        <v>87</v>
      </c>
      <c r="J48" s="53"/>
      <c r="K48" s="54"/>
      <c r="L48" s="55"/>
      <c r="M48" s="50"/>
      <c r="N48" s="51"/>
      <c r="O48" s="51"/>
      <c r="P48" s="56"/>
    </row>
    <row r="49" spans="1:16" ht="30.75" customHeight="1" x14ac:dyDescent="0.15">
      <c r="A49" s="9">
        <v>63</v>
      </c>
      <c r="B49" s="47"/>
      <c r="C49" s="48"/>
      <c r="D49" s="49"/>
      <c r="E49" s="50"/>
      <c r="F49" s="51"/>
      <c r="G49" s="51"/>
      <c r="H49" s="52"/>
      <c r="I49" s="12">
        <v>88</v>
      </c>
      <c r="J49" s="53"/>
      <c r="K49" s="54"/>
      <c r="L49" s="55"/>
      <c r="M49" s="50"/>
      <c r="N49" s="51"/>
      <c r="O49" s="51"/>
      <c r="P49" s="56"/>
    </row>
    <row r="50" spans="1:16" ht="30.75" customHeight="1" x14ac:dyDescent="0.15">
      <c r="A50" s="9">
        <v>64</v>
      </c>
      <c r="B50" s="47"/>
      <c r="C50" s="48"/>
      <c r="D50" s="49"/>
      <c r="E50" s="50"/>
      <c r="F50" s="51"/>
      <c r="G50" s="51"/>
      <c r="H50" s="52"/>
      <c r="I50" s="12">
        <v>89</v>
      </c>
      <c r="J50" s="53"/>
      <c r="K50" s="54"/>
      <c r="L50" s="55"/>
      <c r="M50" s="50"/>
      <c r="N50" s="51"/>
      <c r="O50" s="51"/>
      <c r="P50" s="56"/>
    </row>
    <row r="51" spans="1:16" ht="30.75" customHeight="1" x14ac:dyDescent="0.15">
      <c r="A51" s="9">
        <v>65</v>
      </c>
      <c r="B51" s="47"/>
      <c r="C51" s="48"/>
      <c r="D51" s="49"/>
      <c r="E51" s="50"/>
      <c r="F51" s="51"/>
      <c r="G51" s="51"/>
      <c r="H51" s="52"/>
      <c r="I51" s="12">
        <v>90</v>
      </c>
      <c r="J51" s="53"/>
      <c r="K51" s="54"/>
      <c r="L51" s="55"/>
      <c r="M51" s="50"/>
      <c r="N51" s="51"/>
      <c r="O51" s="51"/>
      <c r="P51" s="56"/>
    </row>
    <row r="52" spans="1:16" ht="30.75" customHeight="1" x14ac:dyDescent="0.15">
      <c r="A52" s="9">
        <v>66</v>
      </c>
      <c r="B52" s="47"/>
      <c r="C52" s="48"/>
      <c r="D52" s="49"/>
      <c r="E52" s="50"/>
      <c r="F52" s="51"/>
      <c r="G52" s="51"/>
      <c r="H52" s="52"/>
      <c r="I52" s="12">
        <v>91</v>
      </c>
      <c r="J52" s="53"/>
      <c r="K52" s="54"/>
      <c r="L52" s="55"/>
      <c r="M52" s="50"/>
      <c r="N52" s="51"/>
      <c r="O52" s="51"/>
      <c r="P52" s="56"/>
    </row>
    <row r="53" spans="1:16" ht="30.75" customHeight="1" x14ac:dyDescent="0.15">
      <c r="A53" s="9">
        <v>67</v>
      </c>
      <c r="B53" s="47"/>
      <c r="C53" s="48"/>
      <c r="D53" s="49"/>
      <c r="E53" s="50"/>
      <c r="F53" s="51"/>
      <c r="G53" s="51"/>
      <c r="H53" s="52"/>
      <c r="I53" s="12">
        <v>92</v>
      </c>
      <c r="J53" s="53"/>
      <c r="K53" s="54"/>
      <c r="L53" s="55"/>
      <c r="M53" s="50"/>
      <c r="N53" s="51"/>
      <c r="O53" s="51"/>
      <c r="P53" s="56"/>
    </row>
    <row r="54" spans="1:16" ht="30.75" customHeight="1" x14ac:dyDescent="0.15">
      <c r="A54" s="9">
        <v>68</v>
      </c>
      <c r="B54" s="47"/>
      <c r="C54" s="48"/>
      <c r="D54" s="49"/>
      <c r="E54" s="50"/>
      <c r="F54" s="51"/>
      <c r="G54" s="51"/>
      <c r="H54" s="52"/>
      <c r="I54" s="12">
        <v>93</v>
      </c>
      <c r="J54" s="53"/>
      <c r="K54" s="54"/>
      <c r="L54" s="55"/>
      <c r="M54" s="50"/>
      <c r="N54" s="51"/>
      <c r="O54" s="51"/>
      <c r="P54" s="56"/>
    </row>
    <row r="55" spans="1:16" ht="30.75" customHeight="1" x14ac:dyDescent="0.15">
      <c r="A55" s="9">
        <v>69</v>
      </c>
      <c r="B55" s="47"/>
      <c r="C55" s="48"/>
      <c r="D55" s="49"/>
      <c r="E55" s="50"/>
      <c r="F55" s="51"/>
      <c r="G55" s="51"/>
      <c r="H55" s="52"/>
      <c r="I55" s="12">
        <v>94</v>
      </c>
      <c r="J55" s="53"/>
      <c r="K55" s="54"/>
      <c r="L55" s="55"/>
      <c r="M55" s="50"/>
      <c r="N55" s="51"/>
      <c r="O55" s="51"/>
      <c r="P55" s="56"/>
    </row>
    <row r="56" spans="1:16" ht="30.75" customHeight="1" x14ac:dyDescent="0.15">
      <c r="A56" s="9">
        <v>70</v>
      </c>
      <c r="B56" s="47"/>
      <c r="C56" s="48"/>
      <c r="D56" s="49"/>
      <c r="E56" s="50"/>
      <c r="F56" s="51"/>
      <c r="G56" s="51"/>
      <c r="H56" s="52"/>
      <c r="I56" s="12">
        <v>95</v>
      </c>
      <c r="J56" s="53"/>
      <c r="K56" s="54"/>
      <c r="L56" s="55"/>
      <c r="M56" s="50"/>
      <c r="N56" s="51"/>
      <c r="O56" s="51"/>
      <c r="P56" s="56"/>
    </row>
    <row r="57" spans="1:16" ht="30.75" customHeight="1" x14ac:dyDescent="0.15">
      <c r="A57" s="9">
        <v>71</v>
      </c>
      <c r="B57" s="47"/>
      <c r="C57" s="48"/>
      <c r="D57" s="49"/>
      <c r="E57" s="50"/>
      <c r="F57" s="51"/>
      <c r="G57" s="51"/>
      <c r="H57" s="52"/>
      <c r="I57" s="12">
        <v>96</v>
      </c>
      <c r="J57" s="53"/>
      <c r="K57" s="54"/>
      <c r="L57" s="55"/>
      <c r="M57" s="50"/>
      <c r="N57" s="51"/>
      <c r="O57" s="51"/>
      <c r="P57" s="56"/>
    </row>
    <row r="58" spans="1:16" ht="30.75" customHeight="1" x14ac:dyDescent="0.15">
      <c r="A58" s="9">
        <v>72</v>
      </c>
      <c r="B58" s="47"/>
      <c r="C58" s="48"/>
      <c r="D58" s="49"/>
      <c r="E58" s="50"/>
      <c r="F58" s="51"/>
      <c r="G58" s="51"/>
      <c r="H58" s="52"/>
      <c r="I58" s="12">
        <v>97</v>
      </c>
      <c r="J58" s="53"/>
      <c r="K58" s="54"/>
      <c r="L58" s="55"/>
      <c r="M58" s="50"/>
      <c r="N58" s="51"/>
      <c r="O58" s="51"/>
      <c r="P58" s="56"/>
    </row>
    <row r="59" spans="1:16" ht="30.75" customHeight="1" x14ac:dyDescent="0.15">
      <c r="A59" s="9">
        <v>73</v>
      </c>
      <c r="B59" s="47"/>
      <c r="C59" s="48"/>
      <c r="D59" s="49"/>
      <c r="E59" s="50"/>
      <c r="F59" s="51"/>
      <c r="G59" s="51"/>
      <c r="H59" s="52"/>
      <c r="I59" s="12">
        <v>98</v>
      </c>
      <c r="J59" s="53"/>
      <c r="K59" s="54"/>
      <c r="L59" s="55"/>
      <c r="M59" s="50"/>
      <c r="N59" s="51"/>
      <c r="O59" s="51"/>
      <c r="P59" s="56"/>
    </row>
    <row r="60" spans="1:16" ht="30.75" customHeight="1" x14ac:dyDescent="0.15">
      <c r="A60" s="9">
        <v>74</v>
      </c>
      <c r="B60" s="47"/>
      <c r="C60" s="48"/>
      <c r="D60" s="49"/>
      <c r="E60" s="50"/>
      <c r="F60" s="51"/>
      <c r="G60" s="51"/>
      <c r="H60" s="52"/>
      <c r="I60" s="12">
        <v>99</v>
      </c>
      <c r="J60" s="53"/>
      <c r="K60" s="54"/>
      <c r="L60" s="55"/>
      <c r="M60" s="50"/>
      <c r="N60" s="51"/>
      <c r="O60" s="51"/>
      <c r="P60" s="56"/>
    </row>
    <row r="61" spans="1:16" ht="30.75" customHeight="1" x14ac:dyDescent="0.15">
      <c r="A61" s="14">
        <v>75</v>
      </c>
      <c r="B61" s="70"/>
      <c r="C61" s="71"/>
      <c r="D61" s="72"/>
      <c r="E61" s="60"/>
      <c r="F61" s="61"/>
      <c r="G61" s="61"/>
      <c r="H61" s="62"/>
      <c r="I61" s="17">
        <v>100</v>
      </c>
      <c r="J61" s="63"/>
      <c r="K61" s="64"/>
      <c r="L61" s="65"/>
      <c r="M61" s="60"/>
      <c r="N61" s="61"/>
      <c r="O61" s="61"/>
      <c r="P61" s="66"/>
    </row>
    <row r="62" spans="1:16" ht="24" customHeight="1" x14ac:dyDescent="0.15">
      <c r="A62" s="23" t="s">
        <v>1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4" spans="1:16" ht="24" customHeight="1" x14ac:dyDescent="0.15">
      <c r="A64" s="16"/>
      <c r="B64" s="69" t="str">
        <f>$B$4&amp;$C$4&amp;$D$4&amp;$E$4&amp;$F$4&amp;$G$4</f>
        <v>年4月日　現在</v>
      </c>
      <c r="C64" s="69"/>
      <c r="D64" s="69"/>
      <c r="E64" s="3"/>
      <c r="F64" s="16"/>
      <c r="G64" s="67" t="s">
        <v>2</v>
      </c>
      <c r="H64" s="67"/>
      <c r="I64" s="67"/>
      <c r="J64" s="68">
        <f>$K$4</f>
        <v>0</v>
      </c>
      <c r="K64" s="68"/>
      <c r="L64" s="68"/>
      <c r="M64" s="68"/>
      <c r="N64" s="68"/>
      <c r="O64" s="68"/>
      <c r="P64" s="68"/>
    </row>
    <row r="65" spans="1:16" ht="4.5" customHeight="1" x14ac:dyDescent="0.15">
      <c r="J65" s="24"/>
      <c r="K65" s="25"/>
      <c r="L65" s="25"/>
      <c r="M65" s="25"/>
      <c r="N65" s="25"/>
      <c r="O65" s="25"/>
      <c r="P65" s="25"/>
    </row>
    <row r="66" spans="1:16" s="8" customFormat="1" ht="33.75" customHeight="1" thickBot="1" x14ac:dyDescent="0.2">
      <c r="A66" s="6"/>
      <c r="B66" s="26" t="s">
        <v>0</v>
      </c>
      <c r="C66" s="27"/>
      <c r="D66" s="28"/>
      <c r="E66" s="26" t="s">
        <v>3</v>
      </c>
      <c r="F66" s="27"/>
      <c r="G66" s="27"/>
      <c r="H66" s="29"/>
      <c r="I66" s="7"/>
      <c r="J66" s="26" t="s">
        <v>0</v>
      </c>
      <c r="K66" s="27"/>
      <c r="L66" s="28"/>
      <c r="M66" s="30" t="s">
        <v>3</v>
      </c>
      <c r="N66" s="31"/>
      <c r="O66" s="31"/>
      <c r="P66" s="32"/>
    </row>
    <row r="67" spans="1:16" ht="30.75" customHeight="1" thickTop="1" x14ac:dyDescent="0.15">
      <c r="A67" s="9">
        <v>101</v>
      </c>
      <c r="B67" s="35"/>
      <c r="C67" s="36"/>
      <c r="D67" s="37"/>
      <c r="E67" s="38"/>
      <c r="F67" s="39"/>
      <c r="G67" s="39"/>
      <c r="H67" s="40"/>
      <c r="I67" s="10">
        <v>126</v>
      </c>
      <c r="J67" s="41"/>
      <c r="K67" s="42"/>
      <c r="L67" s="43"/>
      <c r="M67" s="44"/>
      <c r="N67" s="45"/>
      <c r="O67" s="45"/>
      <c r="P67" s="46"/>
    </row>
    <row r="68" spans="1:16" ht="30.75" customHeight="1" x14ac:dyDescent="0.15">
      <c r="A68" s="9">
        <v>102</v>
      </c>
      <c r="B68" s="47"/>
      <c r="C68" s="48"/>
      <c r="D68" s="49"/>
      <c r="E68" s="50"/>
      <c r="F68" s="51"/>
      <c r="G68" s="51"/>
      <c r="H68" s="52"/>
      <c r="I68" s="12">
        <v>127</v>
      </c>
      <c r="J68" s="53"/>
      <c r="K68" s="54"/>
      <c r="L68" s="55"/>
      <c r="M68" s="50"/>
      <c r="N68" s="51"/>
      <c r="O68" s="51"/>
      <c r="P68" s="56"/>
    </row>
    <row r="69" spans="1:16" ht="30.75" customHeight="1" x14ac:dyDescent="0.15">
      <c r="A69" s="9">
        <v>103</v>
      </c>
      <c r="B69" s="47"/>
      <c r="C69" s="48"/>
      <c r="D69" s="49"/>
      <c r="E69" s="50"/>
      <c r="F69" s="51"/>
      <c r="G69" s="51"/>
      <c r="H69" s="52"/>
      <c r="I69" s="12">
        <v>128</v>
      </c>
      <c r="J69" s="53"/>
      <c r="K69" s="54"/>
      <c r="L69" s="55"/>
      <c r="M69" s="50"/>
      <c r="N69" s="51"/>
      <c r="O69" s="51"/>
      <c r="P69" s="56"/>
    </row>
    <row r="70" spans="1:16" ht="30.75" customHeight="1" x14ac:dyDescent="0.15">
      <c r="A70" s="9">
        <v>104</v>
      </c>
      <c r="B70" s="47"/>
      <c r="C70" s="48"/>
      <c r="D70" s="49"/>
      <c r="E70" s="50"/>
      <c r="F70" s="51"/>
      <c r="G70" s="51"/>
      <c r="H70" s="52"/>
      <c r="I70" s="12">
        <v>129</v>
      </c>
      <c r="J70" s="53"/>
      <c r="K70" s="54"/>
      <c r="L70" s="55"/>
      <c r="M70" s="50"/>
      <c r="N70" s="51"/>
      <c r="O70" s="51"/>
      <c r="P70" s="56"/>
    </row>
    <row r="71" spans="1:16" ht="30.75" customHeight="1" x14ac:dyDescent="0.15">
      <c r="A71" s="9">
        <v>105</v>
      </c>
      <c r="B71" s="47"/>
      <c r="C71" s="48"/>
      <c r="D71" s="49"/>
      <c r="E71" s="50"/>
      <c r="F71" s="51"/>
      <c r="G71" s="51"/>
      <c r="H71" s="52"/>
      <c r="I71" s="12">
        <v>130</v>
      </c>
      <c r="J71" s="53"/>
      <c r="K71" s="54"/>
      <c r="L71" s="55"/>
      <c r="M71" s="50"/>
      <c r="N71" s="51"/>
      <c r="O71" s="51"/>
      <c r="P71" s="56"/>
    </row>
    <row r="72" spans="1:16" ht="30.75" customHeight="1" x14ac:dyDescent="0.15">
      <c r="A72" s="9">
        <v>106</v>
      </c>
      <c r="B72" s="47"/>
      <c r="C72" s="48"/>
      <c r="D72" s="49"/>
      <c r="E72" s="50"/>
      <c r="F72" s="51"/>
      <c r="G72" s="51"/>
      <c r="H72" s="52"/>
      <c r="I72" s="12">
        <v>131</v>
      </c>
      <c r="J72" s="53"/>
      <c r="K72" s="54"/>
      <c r="L72" s="55"/>
      <c r="M72" s="50"/>
      <c r="N72" s="51"/>
      <c r="O72" s="51"/>
      <c r="P72" s="56"/>
    </row>
    <row r="73" spans="1:16" ht="30.75" customHeight="1" x14ac:dyDescent="0.15">
      <c r="A73" s="9">
        <v>107</v>
      </c>
      <c r="B73" s="47"/>
      <c r="C73" s="48"/>
      <c r="D73" s="49"/>
      <c r="E73" s="50"/>
      <c r="F73" s="51"/>
      <c r="G73" s="51"/>
      <c r="H73" s="52"/>
      <c r="I73" s="12">
        <v>132</v>
      </c>
      <c r="J73" s="53"/>
      <c r="K73" s="54"/>
      <c r="L73" s="55"/>
      <c r="M73" s="50"/>
      <c r="N73" s="51"/>
      <c r="O73" s="51"/>
      <c r="P73" s="56"/>
    </row>
    <row r="74" spans="1:16" ht="30.75" customHeight="1" x14ac:dyDescent="0.15">
      <c r="A74" s="9">
        <v>108</v>
      </c>
      <c r="B74" s="47"/>
      <c r="C74" s="48"/>
      <c r="D74" s="49"/>
      <c r="E74" s="50"/>
      <c r="F74" s="51"/>
      <c r="G74" s="51"/>
      <c r="H74" s="52"/>
      <c r="I74" s="12">
        <v>133</v>
      </c>
      <c r="J74" s="53"/>
      <c r="K74" s="54"/>
      <c r="L74" s="55"/>
      <c r="M74" s="50"/>
      <c r="N74" s="51"/>
      <c r="O74" s="51"/>
      <c r="P74" s="56"/>
    </row>
    <row r="75" spans="1:16" ht="30.75" customHeight="1" x14ac:dyDescent="0.15">
      <c r="A75" s="9">
        <v>109</v>
      </c>
      <c r="B75" s="47"/>
      <c r="C75" s="48"/>
      <c r="D75" s="49"/>
      <c r="E75" s="50"/>
      <c r="F75" s="51"/>
      <c r="G75" s="51"/>
      <c r="H75" s="52"/>
      <c r="I75" s="12">
        <v>134</v>
      </c>
      <c r="J75" s="53"/>
      <c r="K75" s="54"/>
      <c r="L75" s="55"/>
      <c r="M75" s="50"/>
      <c r="N75" s="51"/>
      <c r="O75" s="51"/>
      <c r="P75" s="56"/>
    </row>
    <row r="76" spans="1:16" ht="30.75" customHeight="1" x14ac:dyDescent="0.15">
      <c r="A76" s="9">
        <v>110</v>
      </c>
      <c r="B76" s="47"/>
      <c r="C76" s="48"/>
      <c r="D76" s="49"/>
      <c r="E76" s="50"/>
      <c r="F76" s="51"/>
      <c r="G76" s="51"/>
      <c r="H76" s="52"/>
      <c r="I76" s="12">
        <v>135</v>
      </c>
      <c r="J76" s="53"/>
      <c r="K76" s="54"/>
      <c r="L76" s="55"/>
      <c r="M76" s="50"/>
      <c r="N76" s="51"/>
      <c r="O76" s="51"/>
      <c r="P76" s="56"/>
    </row>
    <row r="77" spans="1:16" ht="30.75" customHeight="1" x14ac:dyDescent="0.15">
      <c r="A77" s="9">
        <v>111</v>
      </c>
      <c r="B77" s="47"/>
      <c r="C77" s="48"/>
      <c r="D77" s="49"/>
      <c r="E77" s="50"/>
      <c r="F77" s="51"/>
      <c r="G77" s="51"/>
      <c r="H77" s="52"/>
      <c r="I77" s="12">
        <v>136</v>
      </c>
      <c r="J77" s="53"/>
      <c r="K77" s="54"/>
      <c r="L77" s="55"/>
      <c r="M77" s="50"/>
      <c r="N77" s="51"/>
      <c r="O77" s="51"/>
      <c r="P77" s="56"/>
    </row>
    <row r="78" spans="1:16" ht="30.75" customHeight="1" x14ac:dyDescent="0.15">
      <c r="A78" s="9">
        <v>112</v>
      </c>
      <c r="B78" s="47"/>
      <c r="C78" s="48"/>
      <c r="D78" s="49"/>
      <c r="E78" s="50"/>
      <c r="F78" s="51"/>
      <c r="G78" s="51"/>
      <c r="H78" s="52"/>
      <c r="I78" s="12">
        <v>137</v>
      </c>
      <c r="J78" s="53"/>
      <c r="K78" s="54"/>
      <c r="L78" s="55"/>
      <c r="M78" s="50"/>
      <c r="N78" s="51"/>
      <c r="O78" s="51"/>
      <c r="P78" s="56"/>
    </row>
    <row r="79" spans="1:16" ht="30.75" customHeight="1" x14ac:dyDescent="0.15">
      <c r="A79" s="9">
        <v>113</v>
      </c>
      <c r="B79" s="47"/>
      <c r="C79" s="48"/>
      <c r="D79" s="49"/>
      <c r="E79" s="50"/>
      <c r="F79" s="51"/>
      <c r="G79" s="51"/>
      <c r="H79" s="52"/>
      <c r="I79" s="12">
        <v>138</v>
      </c>
      <c r="J79" s="53"/>
      <c r="K79" s="54"/>
      <c r="L79" s="55"/>
      <c r="M79" s="50"/>
      <c r="N79" s="51"/>
      <c r="O79" s="51"/>
      <c r="P79" s="56"/>
    </row>
    <row r="80" spans="1:16" ht="30.75" customHeight="1" x14ac:dyDescent="0.15">
      <c r="A80" s="9">
        <v>114</v>
      </c>
      <c r="B80" s="47"/>
      <c r="C80" s="48"/>
      <c r="D80" s="49"/>
      <c r="E80" s="50"/>
      <c r="F80" s="51"/>
      <c r="G80" s="51"/>
      <c r="H80" s="52"/>
      <c r="I80" s="12">
        <v>139</v>
      </c>
      <c r="J80" s="53"/>
      <c r="K80" s="54"/>
      <c r="L80" s="55"/>
      <c r="M80" s="50"/>
      <c r="N80" s="51"/>
      <c r="O80" s="51"/>
      <c r="P80" s="56"/>
    </row>
    <row r="81" spans="1:16" ht="30.75" customHeight="1" x14ac:dyDescent="0.15">
      <c r="A81" s="9">
        <v>115</v>
      </c>
      <c r="B81" s="47"/>
      <c r="C81" s="48"/>
      <c r="D81" s="49"/>
      <c r="E81" s="50"/>
      <c r="F81" s="51"/>
      <c r="G81" s="51"/>
      <c r="H81" s="52"/>
      <c r="I81" s="12">
        <v>140</v>
      </c>
      <c r="J81" s="53"/>
      <c r="K81" s="54"/>
      <c r="L81" s="55"/>
      <c r="M81" s="50"/>
      <c r="N81" s="51"/>
      <c r="O81" s="51"/>
      <c r="P81" s="56"/>
    </row>
    <row r="82" spans="1:16" ht="30.75" customHeight="1" x14ac:dyDescent="0.15">
      <c r="A82" s="9">
        <v>116</v>
      </c>
      <c r="B82" s="47"/>
      <c r="C82" s="48"/>
      <c r="D82" s="49"/>
      <c r="E82" s="50"/>
      <c r="F82" s="51"/>
      <c r="G82" s="51"/>
      <c r="H82" s="52"/>
      <c r="I82" s="12">
        <v>141</v>
      </c>
      <c r="J82" s="53"/>
      <c r="K82" s="54"/>
      <c r="L82" s="55"/>
      <c r="M82" s="50"/>
      <c r="N82" s="51"/>
      <c r="O82" s="51"/>
      <c r="P82" s="56"/>
    </row>
    <row r="83" spans="1:16" ht="30.75" customHeight="1" x14ac:dyDescent="0.15">
      <c r="A83" s="9">
        <v>117</v>
      </c>
      <c r="B83" s="47"/>
      <c r="C83" s="48"/>
      <c r="D83" s="49"/>
      <c r="E83" s="50"/>
      <c r="F83" s="51"/>
      <c r="G83" s="51"/>
      <c r="H83" s="52"/>
      <c r="I83" s="12">
        <v>142</v>
      </c>
      <c r="J83" s="53"/>
      <c r="K83" s="54"/>
      <c r="L83" s="55"/>
      <c r="M83" s="50"/>
      <c r="N83" s="51"/>
      <c r="O83" s="51"/>
      <c r="P83" s="56"/>
    </row>
    <row r="84" spans="1:16" ht="30.75" customHeight="1" x14ac:dyDescent="0.15">
      <c r="A84" s="9">
        <v>118</v>
      </c>
      <c r="B84" s="47"/>
      <c r="C84" s="48"/>
      <c r="D84" s="49"/>
      <c r="E84" s="50"/>
      <c r="F84" s="51"/>
      <c r="G84" s="51"/>
      <c r="H84" s="52"/>
      <c r="I84" s="12">
        <v>143</v>
      </c>
      <c r="J84" s="53"/>
      <c r="K84" s="54"/>
      <c r="L84" s="55"/>
      <c r="M84" s="50"/>
      <c r="N84" s="51"/>
      <c r="O84" s="51"/>
      <c r="P84" s="56"/>
    </row>
    <row r="85" spans="1:16" ht="30.75" customHeight="1" x14ac:dyDescent="0.15">
      <c r="A85" s="9">
        <v>119</v>
      </c>
      <c r="B85" s="47"/>
      <c r="C85" s="48"/>
      <c r="D85" s="49"/>
      <c r="E85" s="50"/>
      <c r="F85" s="51"/>
      <c r="G85" s="51"/>
      <c r="H85" s="52"/>
      <c r="I85" s="12">
        <v>144</v>
      </c>
      <c r="J85" s="53"/>
      <c r="K85" s="54"/>
      <c r="L85" s="55"/>
      <c r="M85" s="50"/>
      <c r="N85" s="51"/>
      <c r="O85" s="51"/>
      <c r="P85" s="56"/>
    </row>
    <row r="86" spans="1:16" ht="30.75" customHeight="1" x14ac:dyDescent="0.15">
      <c r="A86" s="9">
        <v>120</v>
      </c>
      <c r="B86" s="47"/>
      <c r="C86" s="48"/>
      <c r="D86" s="49"/>
      <c r="E86" s="50"/>
      <c r="F86" s="51"/>
      <c r="G86" s="51"/>
      <c r="H86" s="52"/>
      <c r="I86" s="12">
        <v>145</v>
      </c>
      <c r="J86" s="53"/>
      <c r="K86" s="54"/>
      <c r="L86" s="55"/>
      <c r="M86" s="50"/>
      <c r="N86" s="51"/>
      <c r="O86" s="51"/>
      <c r="P86" s="56"/>
    </row>
    <row r="87" spans="1:16" ht="30.75" customHeight="1" x14ac:dyDescent="0.15">
      <c r="A87" s="9">
        <v>121</v>
      </c>
      <c r="B87" s="47"/>
      <c r="C87" s="48"/>
      <c r="D87" s="49"/>
      <c r="E87" s="50"/>
      <c r="F87" s="51"/>
      <c r="G87" s="51"/>
      <c r="H87" s="52"/>
      <c r="I87" s="12">
        <v>146</v>
      </c>
      <c r="J87" s="53"/>
      <c r="K87" s="54"/>
      <c r="L87" s="55"/>
      <c r="M87" s="50"/>
      <c r="N87" s="51"/>
      <c r="O87" s="51"/>
      <c r="P87" s="56"/>
    </row>
    <row r="88" spans="1:16" ht="30.75" customHeight="1" x14ac:dyDescent="0.15">
      <c r="A88" s="9">
        <v>122</v>
      </c>
      <c r="B88" s="47"/>
      <c r="C88" s="48"/>
      <c r="D88" s="49"/>
      <c r="E88" s="50"/>
      <c r="F88" s="51"/>
      <c r="G88" s="51"/>
      <c r="H88" s="52"/>
      <c r="I88" s="12">
        <v>147</v>
      </c>
      <c r="J88" s="53"/>
      <c r="K88" s="54"/>
      <c r="L88" s="55"/>
      <c r="M88" s="50"/>
      <c r="N88" s="51"/>
      <c r="O88" s="51"/>
      <c r="P88" s="56"/>
    </row>
    <row r="89" spans="1:16" ht="30.75" customHeight="1" x14ac:dyDescent="0.15">
      <c r="A89" s="9">
        <v>123</v>
      </c>
      <c r="B89" s="47"/>
      <c r="C89" s="48"/>
      <c r="D89" s="49"/>
      <c r="E89" s="50"/>
      <c r="F89" s="51"/>
      <c r="G89" s="51"/>
      <c r="H89" s="52"/>
      <c r="I89" s="12">
        <v>148</v>
      </c>
      <c r="J89" s="53"/>
      <c r="K89" s="54"/>
      <c r="L89" s="55"/>
      <c r="M89" s="50"/>
      <c r="N89" s="51"/>
      <c r="O89" s="51"/>
      <c r="P89" s="56"/>
    </row>
    <row r="90" spans="1:16" ht="30.75" customHeight="1" x14ac:dyDescent="0.15">
      <c r="A90" s="9">
        <v>124</v>
      </c>
      <c r="B90" s="47"/>
      <c r="C90" s="48"/>
      <c r="D90" s="49"/>
      <c r="E90" s="50"/>
      <c r="F90" s="51"/>
      <c r="G90" s="51"/>
      <c r="H90" s="52"/>
      <c r="I90" s="12">
        <v>149</v>
      </c>
      <c r="J90" s="53"/>
      <c r="K90" s="54"/>
      <c r="L90" s="55"/>
      <c r="M90" s="50"/>
      <c r="N90" s="51"/>
      <c r="O90" s="51"/>
      <c r="P90" s="56"/>
    </row>
    <row r="91" spans="1:16" ht="30.75" customHeight="1" x14ac:dyDescent="0.15">
      <c r="A91" s="14">
        <v>125</v>
      </c>
      <c r="B91" s="70"/>
      <c r="C91" s="71"/>
      <c r="D91" s="72"/>
      <c r="E91" s="60"/>
      <c r="F91" s="61"/>
      <c r="G91" s="61"/>
      <c r="H91" s="62"/>
      <c r="I91" s="17">
        <v>150</v>
      </c>
      <c r="J91" s="63"/>
      <c r="K91" s="64"/>
      <c r="L91" s="65"/>
      <c r="M91" s="60"/>
      <c r="N91" s="61"/>
      <c r="O91" s="61"/>
      <c r="P91" s="66"/>
    </row>
  </sheetData>
  <mergeCells count="326">
    <mergeCell ref="B91:D91"/>
    <mergeCell ref="E91:H91"/>
    <mergeCell ref="J91:L91"/>
    <mergeCell ref="M91:P91"/>
    <mergeCell ref="B89:D89"/>
    <mergeCell ref="E89:H89"/>
    <mergeCell ref="J89:L89"/>
    <mergeCell ref="M89:P89"/>
    <mergeCell ref="B90:D90"/>
    <mergeCell ref="E90:H90"/>
    <mergeCell ref="B85:D85"/>
    <mergeCell ref="E85:H85"/>
    <mergeCell ref="J85:L85"/>
    <mergeCell ref="M85:P85"/>
    <mergeCell ref="B86:D86"/>
    <mergeCell ref="E86:H86"/>
    <mergeCell ref="J86:L86"/>
    <mergeCell ref="M86:P86"/>
    <mergeCell ref="J90:L90"/>
    <mergeCell ref="M90:P90"/>
    <mergeCell ref="B87:D87"/>
    <mergeCell ref="E87:H87"/>
    <mergeCell ref="J87:L87"/>
    <mergeCell ref="M87:P87"/>
    <mergeCell ref="B88:D88"/>
    <mergeCell ref="E88:H88"/>
    <mergeCell ref="J88:L88"/>
    <mergeCell ref="M88:P88"/>
    <mergeCell ref="B82:D82"/>
    <mergeCell ref="E82:H82"/>
    <mergeCell ref="J82:L82"/>
    <mergeCell ref="M82:P82"/>
    <mergeCell ref="B83:D83"/>
    <mergeCell ref="E83:H83"/>
    <mergeCell ref="J83:L83"/>
    <mergeCell ref="M83:P83"/>
    <mergeCell ref="B84:D84"/>
    <mergeCell ref="E84:H84"/>
    <mergeCell ref="J84:L84"/>
    <mergeCell ref="M84:P84"/>
    <mergeCell ref="B79:D79"/>
    <mergeCell ref="E79:H79"/>
    <mergeCell ref="J79:L79"/>
    <mergeCell ref="M79:P79"/>
    <mergeCell ref="B80:D80"/>
    <mergeCell ref="E80:H80"/>
    <mergeCell ref="J80:L80"/>
    <mergeCell ref="M80:P80"/>
    <mergeCell ref="B81:D81"/>
    <mergeCell ref="E81:H81"/>
    <mergeCell ref="J81:L81"/>
    <mergeCell ref="M81:P81"/>
    <mergeCell ref="B76:D76"/>
    <mergeCell ref="E76:H76"/>
    <mergeCell ref="J76:L76"/>
    <mergeCell ref="M76:P76"/>
    <mergeCell ref="B77:D77"/>
    <mergeCell ref="E77:H77"/>
    <mergeCell ref="J77:L77"/>
    <mergeCell ref="M77:P77"/>
    <mergeCell ref="B78:D78"/>
    <mergeCell ref="E78:H78"/>
    <mergeCell ref="J78:L78"/>
    <mergeCell ref="M78:P78"/>
    <mergeCell ref="B73:D73"/>
    <mergeCell ref="E73:H73"/>
    <mergeCell ref="J73:L73"/>
    <mergeCell ref="M73:P73"/>
    <mergeCell ref="B74:D74"/>
    <mergeCell ref="E74:H74"/>
    <mergeCell ref="J74:L74"/>
    <mergeCell ref="M74:P74"/>
    <mergeCell ref="B75:D75"/>
    <mergeCell ref="E75:H75"/>
    <mergeCell ref="J75:L75"/>
    <mergeCell ref="M75:P75"/>
    <mergeCell ref="B70:D70"/>
    <mergeCell ref="E70:H70"/>
    <mergeCell ref="J70:L70"/>
    <mergeCell ref="M70:P70"/>
    <mergeCell ref="B71:D71"/>
    <mergeCell ref="E71:H71"/>
    <mergeCell ref="J71:L71"/>
    <mergeCell ref="M71:P71"/>
    <mergeCell ref="B72:D72"/>
    <mergeCell ref="E72:H72"/>
    <mergeCell ref="J72:L72"/>
    <mergeCell ref="M72:P72"/>
    <mergeCell ref="B67:D67"/>
    <mergeCell ref="E67:H67"/>
    <mergeCell ref="J67:L67"/>
    <mergeCell ref="M67:P67"/>
    <mergeCell ref="B68:D68"/>
    <mergeCell ref="E68:H68"/>
    <mergeCell ref="J68:L68"/>
    <mergeCell ref="M68:P68"/>
    <mergeCell ref="B69:D69"/>
    <mergeCell ref="E69:H69"/>
    <mergeCell ref="J69:L69"/>
    <mergeCell ref="M69:P69"/>
    <mergeCell ref="B61:D61"/>
    <mergeCell ref="E61:H61"/>
    <mergeCell ref="J61:L61"/>
    <mergeCell ref="M61:P61"/>
    <mergeCell ref="A62:P62"/>
    <mergeCell ref="G64:I64"/>
    <mergeCell ref="J64:P64"/>
    <mergeCell ref="J65:P65"/>
    <mergeCell ref="B66:D66"/>
    <mergeCell ref="E66:H66"/>
    <mergeCell ref="J66:L66"/>
    <mergeCell ref="M66:P66"/>
    <mergeCell ref="B64:D64"/>
    <mergeCell ref="B58:D58"/>
    <mergeCell ref="E58:H58"/>
    <mergeCell ref="J58:L58"/>
    <mergeCell ref="M58:P58"/>
    <mergeCell ref="B59:D59"/>
    <mergeCell ref="E59:H59"/>
    <mergeCell ref="J59:L59"/>
    <mergeCell ref="M59:P59"/>
    <mergeCell ref="B60:D60"/>
    <mergeCell ref="E60:H60"/>
    <mergeCell ref="J60:L60"/>
    <mergeCell ref="M60:P60"/>
    <mergeCell ref="B55:D55"/>
    <mergeCell ref="E55:H55"/>
    <mergeCell ref="J55:L55"/>
    <mergeCell ref="M55:P55"/>
    <mergeCell ref="B56:D56"/>
    <mergeCell ref="E56:H56"/>
    <mergeCell ref="J56:L56"/>
    <mergeCell ref="M56:P56"/>
    <mergeCell ref="B57:D57"/>
    <mergeCell ref="E57:H57"/>
    <mergeCell ref="J57:L57"/>
    <mergeCell ref="M57:P57"/>
    <mergeCell ref="B52:D52"/>
    <mergeCell ref="E52:H52"/>
    <mergeCell ref="J52:L52"/>
    <mergeCell ref="M52:P52"/>
    <mergeCell ref="B53:D53"/>
    <mergeCell ref="E53:H53"/>
    <mergeCell ref="J53:L53"/>
    <mergeCell ref="M53:P53"/>
    <mergeCell ref="B54:D54"/>
    <mergeCell ref="E54:H54"/>
    <mergeCell ref="J54:L54"/>
    <mergeCell ref="M54:P54"/>
    <mergeCell ref="B49:D49"/>
    <mergeCell ref="E49:H49"/>
    <mergeCell ref="J49:L49"/>
    <mergeCell ref="M49:P49"/>
    <mergeCell ref="B50:D50"/>
    <mergeCell ref="E50:H50"/>
    <mergeCell ref="J50:L50"/>
    <mergeCell ref="M50:P50"/>
    <mergeCell ref="B51:D51"/>
    <mergeCell ref="E51:H51"/>
    <mergeCell ref="J51:L51"/>
    <mergeCell ref="M51:P51"/>
    <mergeCell ref="B46:D46"/>
    <mergeCell ref="E46:H46"/>
    <mergeCell ref="J46:L46"/>
    <mergeCell ref="M46:P46"/>
    <mergeCell ref="B47:D47"/>
    <mergeCell ref="E47:H47"/>
    <mergeCell ref="J47:L47"/>
    <mergeCell ref="M47:P47"/>
    <mergeCell ref="B48:D48"/>
    <mergeCell ref="E48:H48"/>
    <mergeCell ref="J48:L48"/>
    <mergeCell ref="M48:P48"/>
    <mergeCell ref="B43:D43"/>
    <mergeCell ref="E43:H43"/>
    <mergeCell ref="J43:L43"/>
    <mergeCell ref="M43:P43"/>
    <mergeCell ref="B44:D44"/>
    <mergeCell ref="E44:H44"/>
    <mergeCell ref="J44:L44"/>
    <mergeCell ref="M44:P44"/>
    <mergeCell ref="B45:D45"/>
    <mergeCell ref="E45:H45"/>
    <mergeCell ref="J45:L45"/>
    <mergeCell ref="M45:P45"/>
    <mergeCell ref="B40:D40"/>
    <mergeCell ref="E40:H40"/>
    <mergeCell ref="J40:L40"/>
    <mergeCell ref="M40:P40"/>
    <mergeCell ref="B41:D41"/>
    <mergeCell ref="E41:H41"/>
    <mergeCell ref="J41:L41"/>
    <mergeCell ref="M41:P41"/>
    <mergeCell ref="B42:D42"/>
    <mergeCell ref="E42:H42"/>
    <mergeCell ref="J42:L42"/>
    <mergeCell ref="M42:P42"/>
    <mergeCell ref="B37:D37"/>
    <mergeCell ref="E37:H37"/>
    <mergeCell ref="J37:L37"/>
    <mergeCell ref="M37:P37"/>
    <mergeCell ref="B38:D38"/>
    <mergeCell ref="E38:H38"/>
    <mergeCell ref="J38:L38"/>
    <mergeCell ref="M38:P38"/>
    <mergeCell ref="B39:D39"/>
    <mergeCell ref="E39:H39"/>
    <mergeCell ref="J39:L39"/>
    <mergeCell ref="M39:P39"/>
    <mergeCell ref="A32:P32"/>
    <mergeCell ref="G34:I34"/>
    <mergeCell ref="J34:P34"/>
    <mergeCell ref="B34:D34"/>
    <mergeCell ref="J35:P35"/>
    <mergeCell ref="B36:D36"/>
    <mergeCell ref="E36:H36"/>
    <mergeCell ref="J36:L36"/>
    <mergeCell ref="M36:P36"/>
    <mergeCell ref="B29:D29"/>
    <mergeCell ref="E29:H29"/>
    <mergeCell ref="J29:L29"/>
    <mergeCell ref="M29:P29"/>
    <mergeCell ref="B30:D30"/>
    <mergeCell ref="E30:H30"/>
    <mergeCell ref="J30:L30"/>
    <mergeCell ref="M30:P30"/>
    <mergeCell ref="B31:D31"/>
    <mergeCell ref="E31:H31"/>
    <mergeCell ref="J31:L31"/>
    <mergeCell ref="M31:P31"/>
    <mergeCell ref="B26:D26"/>
    <mergeCell ref="E26:H26"/>
    <mergeCell ref="J26:L26"/>
    <mergeCell ref="M26:P26"/>
    <mergeCell ref="B27:D27"/>
    <mergeCell ref="E27:H27"/>
    <mergeCell ref="J27:L27"/>
    <mergeCell ref="M27:P27"/>
    <mergeCell ref="B28:D28"/>
    <mergeCell ref="E28:H28"/>
    <mergeCell ref="J28:L28"/>
    <mergeCell ref="M28:P28"/>
    <mergeCell ref="B23:D23"/>
    <mergeCell ref="E23:H23"/>
    <mergeCell ref="J23:L23"/>
    <mergeCell ref="M23:P23"/>
    <mergeCell ref="B24:D24"/>
    <mergeCell ref="E24:H24"/>
    <mergeCell ref="J24:L24"/>
    <mergeCell ref="M24:P24"/>
    <mergeCell ref="B25:D25"/>
    <mergeCell ref="E25:H25"/>
    <mergeCell ref="J25:L25"/>
    <mergeCell ref="M25:P25"/>
    <mergeCell ref="B20:D20"/>
    <mergeCell ref="E20:H20"/>
    <mergeCell ref="J20:L20"/>
    <mergeCell ref="M20:P20"/>
    <mergeCell ref="B21:D21"/>
    <mergeCell ref="E21:H21"/>
    <mergeCell ref="J21:L21"/>
    <mergeCell ref="M21:P21"/>
    <mergeCell ref="B22:D22"/>
    <mergeCell ref="E22:H22"/>
    <mergeCell ref="J22:L22"/>
    <mergeCell ref="M22:P22"/>
    <mergeCell ref="B17:D17"/>
    <mergeCell ref="E17:H17"/>
    <mergeCell ref="J17:L17"/>
    <mergeCell ref="M17:P17"/>
    <mergeCell ref="B18:D18"/>
    <mergeCell ref="E18:H18"/>
    <mergeCell ref="J18:L18"/>
    <mergeCell ref="M18:P18"/>
    <mergeCell ref="B19:D19"/>
    <mergeCell ref="E19:H19"/>
    <mergeCell ref="J19:L19"/>
    <mergeCell ref="M19:P19"/>
    <mergeCell ref="B14:D14"/>
    <mergeCell ref="E14:H14"/>
    <mergeCell ref="J14:L14"/>
    <mergeCell ref="M14:P14"/>
    <mergeCell ref="B15:D15"/>
    <mergeCell ref="E15:H15"/>
    <mergeCell ref="J15:L15"/>
    <mergeCell ref="M15:P15"/>
    <mergeCell ref="B16:D16"/>
    <mergeCell ref="E16:H16"/>
    <mergeCell ref="J16:L16"/>
    <mergeCell ref="M16:P16"/>
    <mergeCell ref="B11:D11"/>
    <mergeCell ref="E11:H11"/>
    <mergeCell ref="J11:L11"/>
    <mergeCell ref="M11:P11"/>
    <mergeCell ref="B12:D12"/>
    <mergeCell ref="E12:H12"/>
    <mergeCell ref="J12:L12"/>
    <mergeCell ref="M12:P12"/>
    <mergeCell ref="B13:D13"/>
    <mergeCell ref="E13:H13"/>
    <mergeCell ref="J13:L13"/>
    <mergeCell ref="M13:P13"/>
    <mergeCell ref="B8:D8"/>
    <mergeCell ref="E8:H8"/>
    <mergeCell ref="J8:L8"/>
    <mergeCell ref="M8:P8"/>
    <mergeCell ref="B9:D9"/>
    <mergeCell ref="E9:H9"/>
    <mergeCell ref="J9:L9"/>
    <mergeCell ref="M9:P9"/>
    <mergeCell ref="B10:D10"/>
    <mergeCell ref="E10:H10"/>
    <mergeCell ref="J10:L10"/>
    <mergeCell ref="M10:P10"/>
    <mergeCell ref="A1:P1"/>
    <mergeCell ref="J5:P5"/>
    <mergeCell ref="B6:D6"/>
    <mergeCell ref="E6:H6"/>
    <mergeCell ref="J6:L6"/>
    <mergeCell ref="M6:P6"/>
    <mergeCell ref="K3:O3"/>
    <mergeCell ref="K4:O4"/>
    <mergeCell ref="B7:D7"/>
    <mergeCell ref="E7:H7"/>
    <mergeCell ref="J7:L7"/>
    <mergeCell ref="M7:P7"/>
  </mergeCells>
  <phoneticPr fontId="7"/>
  <dataValidations count="4">
    <dataValidation type="list" allowBlank="1" showInputMessage="1" showErrorMessage="1" sqref="B4" xr:uid="{00000000-0002-0000-0000-000000000000}">
      <formula1>"2023,2024,2025,2026,2027,2028,2029,2030,20231,2032,2033"</formula1>
    </dataValidation>
    <dataValidation type="list" allowBlank="1" showInputMessage="1" showErrorMessage="1" sqref="F4" xr:uid="{00000000-0002-0000-0000-000001000000}">
      <formula1>"1,2,3,4,5,6,7,8,9,10,11,12,13,14,15,16,17,18,19,20,21,22,23,24,25,26,27,28,29,30"</formula1>
    </dataValidation>
    <dataValidation type="list" allowBlank="1" showInputMessage="1" showErrorMessage="1" sqref="K3:O3" xr:uid="{00000000-0002-0000-0000-000002000000}">
      <formula1>"小白川キャンパス,飯田キャンパス,米沢キャンパス,鶴岡キャンパス"</formula1>
    </dataValidation>
    <dataValidation type="textLength" allowBlank="1" showInputMessage="1" showErrorMessage="1" sqref="B7:D31 J7:L31 B37:D61 J37:L61 B67:D91 J67:L91" xr:uid="{33042B4D-7E10-4A45-AE33-E85CD9137555}">
      <formula1>8</formula1>
      <formula2>8</formula2>
    </dataValidation>
  </dataValidations>
  <pageMargins left="0.7" right="0.7" top="0.75" bottom="0.75" header="0.3" footer="0.3"/>
  <pageSetup paperSize="9" scale="9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_xlfn.SWITCH($K$3,"小白川キャンパス",'サークルマスタ一覧（改変禁止）'!$B$2:$B$101,"飯田キャンパス",'サークルマスタ一覧（改変禁止）'!$D$2:$D$32,"米沢キャンパス",'サークルマスタ一覧（改変禁止）'!$F$2:$F$58,"鶴岡キャンパス",'サークルマスタ一覧（改変禁止）'!$H$2:$H$39)</xm:f>
          </x14:formula1>
          <xm:sqref>U7</xm:sqref>
        </x14:dataValidation>
        <x14:dataValidation type="list" allowBlank="1" showInputMessage="1" showErrorMessage="1" xr:uid="{00000000-0002-0000-0000-000004000000}">
          <x14:formula1>
            <xm:f>_xlfn.SWITCH($K$3,"小白川キャンパス",'サークルマスタ一覧（改変禁止）'!$B$2:$B$101,"飯田キャンパス",'サークルマスタ一覧（改変禁止）'!$B$102:$B$132,"米沢キャンパス",'サークルマスタ一覧（改変禁止）'!$B$133:$B$189,"鶴岡キャンパス",'サークルマスタ一覧（改変禁止）'!$B$190:$B$227)</xm:f>
          </x14:formula1>
          <xm:sqref>K4:O4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227"/>
  <sheetViews>
    <sheetView topLeftCell="A88" workbookViewId="0">
      <selection activeCell="I5" sqref="I5"/>
    </sheetView>
  </sheetViews>
  <sheetFormatPr defaultRowHeight="13.5" x14ac:dyDescent="0.15"/>
  <cols>
    <col min="1" max="1" width="13.375" customWidth="1"/>
    <col min="2" max="2" width="26.875" customWidth="1"/>
    <col min="5" max="5" width="8.75" customWidth="1"/>
  </cols>
  <sheetData>
    <row r="1" spans="1:9" x14ac:dyDescent="0.15">
      <c r="A1" s="22" t="s">
        <v>453</v>
      </c>
      <c r="B1" s="22" t="s">
        <v>454</v>
      </c>
      <c r="C1" s="22"/>
      <c r="D1" t="s">
        <v>455</v>
      </c>
      <c r="E1" s="1" t="s">
        <v>456</v>
      </c>
      <c r="F1" s="1" t="s">
        <v>457</v>
      </c>
      <c r="G1" s="1" t="s">
        <v>458</v>
      </c>
    </row>
    <row r="2" spans="1:9" x14ac:dyDescent="0.15">
      <c r="A2" t="s">
        <v>9</v>
      </c>
      <c r="B2" t="s">
        <v>10</v>
      </c>
      <c r="D2" t="str">
        <f>$I$2&amp;B2</f>
        <v>小白川キャンパスclover～硬式テニスサークル～</v>
      </c>
      <c r="E2" t="s">
        <v>9</v>
      </c>
      <c r="F2" t="str">
        <f>部員名簿!K3&amp;部員名簿!K4</f>
        <v/>
      </c>
      <c r="G2" t="e">
        <f>VLOOKUP(F2,D:E,2,FALSE)</f>
        <v>#N/A</v>
      </c>
      <c r="I2" t="s">
        <v>209</v>
      </c>
    </row>
    <row r="3" spans="1:9" x14ac:dyDescent="0.15">
      <c r="A3" t="s">
        <v>11</v>
      </c>
      <c r="B3" t="s">
        <v>12</v>
      </c>
      <c r="D3" t="str">
        <f t="shared" ref="D3:D66" si="0">$I$2&amp;B3</f>
        <v>小白川キャンパスKing　Kids</v>
      </c>
      <c r="E3" t="s">
        <v>11</v>
      </c>
      <c r="I3" t="s">
        <v>210</v>
      </c>
    </row>
    <row r="4" spans="1:9" x14ac:dyDescent="0.15">
      <c r="A4" t="s">
        <v>13</v>
      </c>
      <c r="B4" t="s">
        <v>14</v>
      </c>
      <c r="D4" t="str">
        <f t="shared" si="0"/>
        <v>小白川キャンパスＳＡＬＩＢＡＮＤＹ部</v>
      </c>
      <c r="E4" t="s">
        <v>13</v>
      </c>
      <c r="I4" t="s">
        <v>266</v>
      </c>
    </row>
    <row r="5" spans="1:9" x14ac:dyDescent="0.15">
      <c r="A5" t="s">
        <v>15</v>
      </c>
      <c r="B5" t="s">
        <v>16</v>
      </c>
      <c r="D5" t="str">
        <f t="shared" si="0"/>
        <v>小白川キャンパスＳｔｙｌｅ＆表現研究会</v>
      </c>
      <c r="E5" t="s">
        <v>15</v>
      </c>
      <c r="I5" t="s">
        <v>380</v>
      </c>
    </row>
    <row r="6" spans="1:9" x14ac:dyDescent="0.15">
      <c r="A6" t="s">
        <v>17</v>
      </c>
      <c r="B6" t="s">
        <v>18</v>
      </c>
      <c r="D6" t="str">
        <f t="shared" si="0"/>
        <v>小白川キャンパスアーチェリー部</v>
      </c>
      <c r="E6" t="s">
        <v>17</v>
      </c>
    </row>
    <row r="7" spans="1:9" x14ac:dyDescent="0.15">
      <c r="A7" t="s">
        <v>19</v>
      </c>
      <c r="B7" t="s">
        <v>20</v>
      </c>
      <c r="D7" t="str">
        <f t="shared" si="0"/>
        <v>小白川キャンパス合気道部</v>
      </c>
      <c r="E7" t="s">
        <v>19</v>
      </c>
    </row>
    <row r="8" spans="1:9" x14ac:dyDescent="0.15">
      <c r="A8" t="s">
        <v>21</v>
      </c>
      <c r="B8" t="s">
        <v>22</v>
      </c>
      <c r="D8" t="str">
        <f t="shared" si="0"/>
        <v>小白川キャンパスアイスホッケー部</v>
      </c>
      <c r="E8" t="s">
        <v>21</v>
      </c>
    </row>
    <row r="9" spans="1:9" x14ac:dyDescent="0.15">
      <c r="A9" t="s">
        <v>23</v>
      </c>
      <c r="B9" t="s">
        <v>24</v>
      </c>
      <c r="D9" t="str">
        <f t="shared" si="0"/>
        <v>小白川キャンパスアクアライフ</v>
      </c>
      <c r="E9" t="s">
        <v>23</v>
      </c>
    </row>
    <row r="10" spans="1:9" x14ac:dyDescent="0.15">
      <c r="A10" t="s">
        <v>25</v>
      </c>
      <c r="B10" t="s">
        <v>26</v>
      </c>
      <c r="D10" t="str">
        <f t="shared" si="0"/>
        <v>小白川キャンパス汗をかく会（ＡＫＫ）</v>
      </c>
      <c r="E10" t="s">
        <v>25</v>
      </c>
    </row>
    <row r="11" spans="1:9" x14ac:dyDescent="0.15">
      <c r="A11" t="s">
        <v>27</v>
      </c>
      <c r="B11" t="s">
        <v>28</v>
      </c>
      <c r="D11" t="str">
        <f t="shared" si="0"/>
        <v>小白川キャンパスアメリカンフットボール部</v>
      </c>
      <c r="E11" t="s">
        <v>27</v>
      </c>
    </row>
    <row r="12" spans="1:9" x14ac:dyDescent="0.15">
      <c r="A12" t="s">
        <v>29</v>
      </c>
      <c r="B12" t="s">
        <v>30</v>
      </c>
      <c r="D12" t="str">
        <f t="shared" si="0"/>
        <v>小白川キャンパス居合道同好会</v>
      </c>
      <c r="E12" t="s">
        <v>29</v>
      </c>
    </row>
    <row r="13" spans="1:9" x14ac:dyDescent="0.15">
      <c r="A13" t="s">
        <v>31</v>
      </c>
      <c r="B13" t="s">
        <v>32</v>
      </c>
      <c r="D13" t="str">
        <f t="shared" si="0"/>
        <v>小白川キャンパス空手道部</v>
      </c>
      <c r="E13" t="s">
        <v>31</v>
      </c>
    </row>
    <row r="14" spans="1:9" x14ac:dyDescent="0.15">
      <c r="A14" t="s">
        <v>33</v>
      </c>
      <c r="B14" t="s">
        <v>34</v>
      </c>
      <c r="D14" t="str">
        <f t="shared" si="0"/>
        <v>小白川キャンパス基礎スキー同好会</v>
      </c>
      <c r="E14" t="s">
        <v>33</v>
      </c>
    </row>
    <row r="15" spans="1:9" x14ac:dyDescent="0.15">
      <c r="A15" t="s">
        <v>35</v>
      </c>
      <c r="B15" t="s">
        <v>36</v>
      </c>
      <c r="D15" t="str">
        <f t="shared" si="0"/>
        <v>小白川キャンパス弓道部</v>
      </c>
      <c r="E15" t="s">
        <v>35</v>
      </c>
    </row>
    <row r="16" spans="1:9" x14ac:dyDescent="0.15">
      <c r="A16" t="s">
        <v>37</v>
      </c>
      <c r="B16" t="s">
        <v>38</v>
      </c>
      <c r="D16" t="str">
        <f t="shared" si="0"/>
        <v>小白川キャンパス競技舞踏部</v>
      </c>
      <c r="E16" t="s">
        <v>37</v>
      </c>
    </row>
    <row r="17" spans="1:5" x14ac:dyDescent="0.15">
      <c r="A17" t="s">
        <v>39</v>
      </c>
      <c r="B17" t="s">
        <v>40</v>
      </c>
      <c r="D17" t="str">
        <f t="shared" si="0"/>
        <v>小白川キャンパス剣道サークル</v>
      </c>
      <c r="E17" t="s">
        <v>39</v>
      </c>
    </row>
    <row r="18" spans="1:5" x14ac:dyDescent="0.15">
      <c r="A18" t="s">
        <v>41</v>
      </c>
      <c r="B18" t="s">
        <v>42</v>
      </c>
      <c r="D18" t="str">
        <f t="shared" si="0"/>
        <v>小白川キャンパス剣道部</v>
      </c>
      <c r="E18" t="s">
        <v>41</v>
      </c>
    </row>
    <row r="19" spans="1:5" x14ac:dyDescent="0.15">
      <c r="A19" t="s">
        <v>43</v>
      </c>
      <c r="B19" t="s">
        <v>44</v>
      </c>
      <c r="D19" t="str">
        <f t="shared" si="0"/>
        <v>小白川キャンパス硬式庭球部</v>
      </c>
      <c r="E19" t="s">
        <v>43</v>
      </c>
    </row>
    <row r="20" spans="1:5" x14ac:dyDescent="0.15">
      <c r="A20" t="s">
        <v>45</v>
      </c>
      <c r="B20" t="s">
        <v>46</v>
      </c>
      <c r="D20" t="str">
        <f t="shared" si="0"/>
        <v>小白川キャンパス硬式野球部</v>
      </c>
      <c r="E20" t="s">
        <v>45</v>
      </c>
    </row>
    <row r="21" spans="1:5" x14ac:dyDescent="0.15">
      <c r="A21" t="s">
        <v>47</v>
      </c>
      <c r="B21" t="s">
        <v>48</v>
      </c>
      <c r="D21" t="str">
        <f t="shared" si="0"/>
        <v>小白川キャンパス小白川バスケットボール会</v>
      </c>
      <c r="E21" t="s">
        <v>47</v>
      </c>
    </row>
    <row r="22" spans="1:5" x14ac:dyDescent="0.15">
      <c r="A22" t="s">
        <v>49</v>
      </c>
      <c r="B22" t="s">
        <v>50</v>
      </c>
      <c r="D22" t="str">
        <f t="shared" si="0"/>
        <v>小白川キャンパス小白川ビリヤードサークル</v>
      </c>
      <c r="E22" t="s">
        <v>49</v>
      </c>
    </row>
    <row r="23" spans="1:5" x14ac:dyDescent="0.15">
      <c r="A23" t="s">
        <v>51</v>
      </c>
      <c r="B23" t="s">
        <v>52</v>
      </c>
      <c r="D23" t="str">
        <f t="shared" si="0"/>
        <v>小白川キャンパスコピーダンスサークル</v>
      </c>
      <c r="E23" t="s">
        <v>51</v>
      </c>
    </row>
    <row r="24" spans="1:5" x14ac:dyDescent="0.15">
      <c r="A24" t="s">
        <v>53</v>
      </c>
      <c r="B24" t="s">
        <v>54</v>
      </c>
      <c r="D24" t="str">
        <f t="shared" si="0"/>
        <v>小白川キャンパス自然に親しむ会</v>
      </c>
      <c r="E24" t="s">
        <v>53</v>
      </c>
    </row>
    <row r="25" spans="1:5" x14ac:dyDescent="0.15">
      <c r="A25" t="s">
        <v>55</v>
      </c>
      <c r="B25" t="s">
        <v>56</v>
      </c>
      <c r="D25" t="str">
        <f t="shared" si="0"/>
        <v>小白川キャンパス自転車部</v>
      </c>
      <c r="E25" t="s">
        <v>55</v>
      </c>
    </row>
    <row r="26" spans="1:5" x14ac:dyDescent="0.15">
      <c r="A26" t="s">
        <v>57</v>
      </c>
      <c r="B26" t="s">
        <v>58</v>
      </c>
      <c r="D26" t="str">
        <f t="shared" si="0"/>
        <v>小白川キャンパス柔道部</v>
      </c>
      <c r="E26" t="s">
        <v>57</v>
      </c>
    </row>
    <row r="27" spans="1:5" x14ac:dyDescent="0.15">
      <c r="A27" t="s">
        <v>59</v>
      </c>
      <c r="B27" t="s">
        <v>60</v>
      </c>
      <c r="D27" t="str">
        <f t="shared" si="0"/>
        <v>小白川キャンパス少林寺拳法部</v>
      </c>
      <c r="E27" t="s">
        <v>59</v>
      </c>
    </row>
    <row r="28" spans="1:5" x14ac:dyDescent="0.15">
      <c r="A28" t="s">
        <v>61</v>
      </c>
      <c r="B28" t="s">
        <v>62</v>
      </c>
      <c r="D28" t="str">
        <f t="shared" si="0"/>
        <v>小白川キャンパス女子サッカー部</v>
      </c>
      <c r="E28" t="s">
        <v>61</v>
      </c>
    </row>
    <row r="29" spans="1:5" x14ac:dyDescent="0.15">
      <c r="A29" t="s">
        <v>63</v>
      </c>
      <c r="B29" t="s">
        <v>64</v>
      </c>
      <c r="D29" t="str">
        <f t="shared" si="0"/>
        <v>小白川キャンパス女子バスケットボール部</v>
      </c>
      <c r="E29" t="s">
        <v>63</v>
      </c>
    </row>
    <row r="30" spans="1:5" x14ac:dyDescent="0.15">
      <c r="A30" t="s">
        <v>65</v>
      </c>
      <c r="B30" t="s">
        <v>66</v>
      </c>
      <c r="D30" t="str">
        <f t="shared" si="0"/>
        <v>小白川キャンパス女子バレーボール部</v>
      </c>
      <c r="E30" t="s">
        <v>65</v>
      </c>
    </row>
    <row r="31" spans="1:5" x14ac:dyDescent="0.15">
      <c r="A31" t="s">
        <v>67</v>
      </c>
      <c r="B31" t="s">
        <v>68</v>
      </c>
      <c r="D31" t="str">
        <f t="shared" si="0"/>
        <v>小白川キャンパス女子ハンドボール部</v>
      </c>
      <c r="E31" t="s">
        <v>67</v>
      </c>
    </row>
    <row r="32" spans="1:5" x14ac:dyDescent="0.15">
      <c r="A32" t="s">
        <v>69</v>
      </c>
      <c r="B32" t="s">
        <v>70</v>
      </c>
      <c r="D32" t="str">
        <f t="shared" si="0"/>
        <v>小白川キャンパス水泳部</v>
      </c>
      <c r="E32" t="s">
        <v>69</v>
      </c>
    </row>
    <row r="33" spans="1:5" x14ac:dyDescent="0.15">
      <c r="A33" t="s">
        <v>71</v>
      </c>
      <c r="B33" t="s">
        <v>72</v>
      </c>
      <c r="D33" t="str">
        <f t="shared" si="0"/>
        <v>小白川キャンパススキー部</v>
      </c>
      <c r="E33" t="s">
        <v>71</v>
      </c>
    </row>
    <row r="34" spans="1:5" x14ac:dyDescent="0.15">
      <c r="A34" t="s">
        <v>73</v>
      </c>
      <c r="B34" t="s">
        <v>74</v>
      </c>
      <c r="D34" t="str">
        <f t="shared" si="0"/>
        <v>小白川キャンパススノーボードサークル「ＦｒｅｅＳｔｙｌｅ」</v>
      </c>
      <c r="E34" t="s">
        <v>73</v>
      </c>
    </row>
    <row r="35" spans="1:5" x14ac:dyDescent="0.15">
      <c r="A35" t="s">
        <v>75</v>
      </c>
      <c r="B35" t="s">
        <v>76</v>
      </c>
      <c r="D35" t="str">
        <f t="shared" si="0"/>
        <v>小白川キャンパス漕艇部</v>
      </c>
      <c r="E35" t="s">
        <v>75</v>
      </c>
    </row>
    <row r="36" spans="1:5" x14ac:dyDescent="0.15">
      <c r="A36" t="s">
        <v>77</v>
      </c>
      <c r="B36" t="s">
        <v>78</v>
      </c>
      <c r="D36" t="str">
        <f t="shared" si="0"/>
        <v>小白川キャンパスソフトテニス部</v>
      </c>
      <c r="E36" t="s">
        <v>77</v>
      </c>
    </row>
    <row r="37" spans="1:5" x14ac:dyDescent="0.15">
      <c r="A37" t="s">
        <v>79</v>
      </c>
      <c r="B37" t="s">
        <v>80</v>
      </c>
      <c r="D37" t="str">
        <f t="shared" si="0"/>
        <v>小白川キャンパスソフトボールサークル</v>
      </c>
      <c r="E37" t="s">
        <v>79</v>
      </c>
    </row>
    <row r="38" spans="1:5" x14ac:dyDescent="0.15">
      <c r="A38" t="s">
        <v>81</v>
      </c>
      <c r="B38" t="s">
        <v>82</v>
      </c>
      <c r="D38" t="str">
        <f t="shared" si="0"/>
        <v>小白川キャンパス卓球部</v>
      </c>
      <c r="E38" t="s">
        <v>81</v>
      </c>
    </row>
    <row r="39" spans="1:5" x14ac:dyDescent="0.15">
      <c r="A39" t="s">
        <v>83</v>
      </c>
      <c r="B39" t="s">
        <v>84</v>
      </c>
      <c r="D39" t="str">
        <f t="shared" si="0"/>
        <v>小白川キャンパス男子サッカー部</v>
      </c>
      <c r="E39" t="s">
        <v>83</v>
      </c>
    </row>
    <row r="40" spans="1:5" x14ac:dyDescent="0.15">
      <c r="A40" t="s">
        <v>85</v>
      </c>
      <c r="B40" t="s">
        <v>86</v>
      </c>
      <c r="D40" t="str">
        <f t="shared" si="0"/>
        <v>小白川キャンパス男子バスケットボール部</v>
      </c>
      <c r="E40" t="s">
        <v>85</v>
      </c>
    </row>
    <row r="41" spans="1:5" x14ac:dyDescent="0.15">
      <c r="A41" t="s">
        <v>87</v>
      </c>
      <c r="B41" t="s">
        <v>88</v>
      </c>
      <c r="D41" t="str">
        <f t="shared" si="0"/>
        <v>小白川キャンパス男子バレーボール部</v>
      </c>
      <c r="E41" t="s">
        <v>87</v>
      </c>
    </row>
    <row r="42" spans="1:5" x14ac:dyDescent="0.15">
      <c r="A42" t="s">
        <v>89</v>
      </c>
      <c r="B42" t="s">
        <v>90</v>
      </c>
      <c r="D42" t="str">
        <f t="shared" si="0"/>
        <v>小白川キャンパス男子ハンドボール部</v>
      </c>
      <c r="E42" t="s">
        <v>89</v>
      </c>
    </row>
    <row r="43" spans="1:5" x14ac:dyDescent="0.15">
      <c r="A43" t="s">
        <v>91</v>
      </c>
      <c r="B43" t="s">
        <v>92</v>
      </c>
      <c r="D43" t="str">
        <f t="shared" si="0"/>
        <v>小白川キャンパスチアダンスサークル「Ｃｈｅｒｒｉｅｓ」</v>
      </c>
      <c r="E43" t="s">
        <v>91</v>
      </c>
    </row>
    <row r="44" spans="1:5" x14ac:dyDescent="0.15">
      <c r="A44" t="s">
        <v>93</v>
      </c>
      <c r="B44" t="s">
        <v>94</v>
      </c>
      <c r="D44" t="str">
        <f t="shared" si="0"/>
        <v>小白川キャンパストライアスロン部</v>
      </c>
      <c r="E44" t="s">
        <v>93</v>
      </c>
    </row>
    <row r="45" spans="1:5" x14ac:dyDescent="0.15">
      <c r="A45" t="s">
        <v>95</v>
      </c>
      <c r="B45" t="s">
        <v>96</v>
      </c>
      <c r="D45" t="str">
        <f t="shared" si="0"/>
        <v>小白川キャンパス軟式野球部</v>
      </c>
      <c r="E45" t="s">
        <v>95</v>
      </c>
    </row>
    <row r="46" spans="1:5" x14ac:dyDescent="0.15">
      <c r="A46" t="s">
        <v>97</v>
      </c>
      <c r="B46" t="s">
        <v>98</v>
      </c>
      <c r="D46" t="str">
        <f t="shared" si="0"/>
        <v>小白川キャンパスバーベルクラブ</v>
      </c>
      <c r="E46" t="s">
        <v>97</v>
      </c>
    </row>
    <row r="47" spans="1:5" x14ac:dyDescent="0.15">
      <c r="A47" t="s">
        <v>99</v>
      </c>
      <c r="B47" t="s">
        <v>100</v>
      </c>
      <c r="D47" t="str">
        <f t="shared" si="0"/>
        <v>小白川キャンパスバドミントンサークルスマッシュ№1</v>
      </c>
      <c r="E47" t="s">
        <v>99</v>
      </c>
    </row>
    <row r="48" spans="1:5" x14ac:dyDescent="0.15">
      <c r="A48" t="s">
        <v>101</v>
      </c>
      <c r="B48" t="s">
        <v>102</v>
      </c>
      <c r="D48" t="str">
        <f t="shared" si="0"/>
        <v>小白川キャンパスバドミントン部</v>
      </c>
      <c r="E48" t="s">
        <v>101</v>
      </c>
    </row>
    <row r="49" spans="1:5" x14ac:dyDescent="0.15">
      <c r="A49" t="s">
        <v>103</v>
      </c>
      <c r="B49" t="s">
        <v>104</v>
      </c>
      <c r="D49" t="str">
        <f t="shared" si="0"/>
        <v>小白川キャンパス花笠サークル「四面楚歌」</v>
      </c>
      <c r="E49" t="s">
        <v>103</v>
      </c>
    </row>
    <row r="50" spans="1:5" x14ac:dyDescent="0.15">
      <c r="A50" t="s">
        <v>105</v>
      </c>
      <c r="B50" t="s">
        <v>106</v>
      </c>
      <c r="D50" t="str">
        <f t="shared" si="0"/>
        <v>小白川キャンパスパラグライダー部</v>
      </c>
      <c r="E50" t="s">
        <v>105</v>
      </c>
    </row>
    <row r="51" spans="1:5" x14ac:dyDescent="0.15">
      <c r="A51" t="s">
        <v>107</v>
      </c>
      <c r="B51" t="s">
        <v>108</v>
      </c>
      <c r="D51" t="str">
        <f t="shared" si="0"/>
        <v>小白川キャンパスバレーすっぞの会</v>
      </c>
      <c r="E51" t="s">
        <v>107</v>
      </c>
    </row>
    <row r="52" spans="1:5" x14ac:dyDescent="0.15">
      <c r="A52" t="s">
        <v>109</v>
      </c>
      <c r="B52" t="s">
        <v>110</v>
      </c>
      <c r="D52" t="str">
        <f t="shared" si="0"/>
        <v>小白川キャンパスバレーボール同好会</v>
      </c>
      <c r="E52" t="s">
        <v>109</v>
      </c>
    </row>
    <row r="53" spans="1:5" x14ac:dyDescent="0.15">
      <c r="A53" t="s">
        <v>111</v>
      </c>
      <c r="B53" t="s">
        <v>112</v>
      </c>
      <c r="D53" t="str">
        <f t="shared" si="0"/>
        <v>小白川キャンパスフェンシング部</v>
      </c>
      <c r="E53" t="s">
        <v>111</v>
      </c>
    </row>
    <row r="54" spans="1:5" x14ac:dyDescent="0.15">
      <c r="A54" t="s">
        <v>113</v>
      </c>
      <c r="B54" t="s">
        <v>114</v>
      </c>
      <c r="D54" t="str">
        <f t="shared" si="0"/>
        <v>小白川キャンパスフットサル同好会</v>
      </c>
      <c r="E54" t="s">
        <v>113</v>
      </c>
    </row>
    <row r="55" spans="1:5" x14ac:dyDescent="0.15">
      <c r="A55" t="s">
        <v>115</v>
      </c>
      <c r="B55" t="s">
        <v>116</v>
      </c>
      <c r="D55" t="str">
        <f t="shared" si="0"/>
        <v>小白川キャンパスフライングディスク同好会</v>
      </c>
      <c r="E55" t="s">
        <v>115</v>
      </c>
    </row>
    <row r="56" spans="1:5" x14ac:dyDescent="0.15">
      <c r="A56" t="s">
        <v>117</v>
      </c>
      <c r="B56" t="s">
        <v>118</v>
      </c>
      <c r="D56" t="str">
        <f t="shared" si="0"/>
        <v>小白川キャンパスボクササイズサークル</v>
      </c>
      <c r="E56" t="s">
        <v>117</v>
      </c>
    </row>
    <row r="57" spans="1:5" x14ac:dyDescent="0.15">
      <c r="A57" t="s">
        <v>119</v>
      </c>
      <c r="B57" t="s">
        <v>120</v>
      </c>
      <c r="D57" t="str">
        <f t="shared" si="0"/>
        <v>小白川キャンパスラグビー部</v>
      </c>
      <c r="E57" t="s">
        <v>119</v>
      </c>
    </row>
    <row r="58" spans="1:5" x14ac:dyDescent="0.15">
      <c r="A58" t="s">
        <v>121</v>
      </c>
      <c r="B58" t="s">
        <v>122</v>
      </c>
      <c r="D58" t="str">
        <f t="shared" si="0"/>
        <v>小白川キャンパス陸上競技部</v>
      </c>
      <c r="E58" t="s">
        <v>121</v>
      </c>
    </row>
    <row r="59" spans="1:5" x14ac:dyDescent="0.15">
      <c r="A59" t="s">
        <v>123</v>
      </c>
      <c r="B59" t="s">
        <v>124</v>
      </c>
      <c r="D59" t="str">
        <f t="shared" si="0"/>
        <v>小白川キャンパスワンダーフォーゲル部</v>
      </c>
      <c r="E59" t="s">
        <v>123</v>
      </c>
    </row>
    <row r="60" spans="1:5" x14ac:dyDescent="0.15">
      <c r="A60" t="s">
        <v>125</v>
      </c>
      <c r="B60" t="s">
        <v>126</v>
      </c>
      <c r="D60" t="str">
        <f t="shared" si="0"/>
        <v>小白川キャンパスＩＦ（ＩｎｔｅｒｎａｔｉｏｎａｌＦｒｉｅｎｄｓｈｉｐ）</v>
      </c>
      <c r="E60" t="s">
        <v>125</v>
      </c>
    </row>
    <row r="61" spans="1:5" x14ac:dyDescent="0.15">
      <c r="A61" t="s">
        <v>127</v>
      </c>
      <c r="B61" t="s">
        <v>128</v>
      </c>
      <c r="D61" t="str">
        <f t="shared" si="0"/>
        <v>小白川キャンパスIVY　youth</v>
      </c>
      <c r="E61" t="s">
        <v>127</v>
      </c>
    </row>
    <row r="62" spans="1:5" x14ac:dyDescent="0.15">
      <c r="A62" t="s">
        <v>129</v>
      </c>
      <c r="B62" t="s">
        <v>130</v>
      </c>
      <c r="D62" t="str">
        <f t="shared" si="0"/>
        <v>小白川キャンパスJAZZ研究会</v>
      </c>
      <c r="E62" t="s">
        <v>129</v>
      </c>
    </row>
    <row r="63" spans="1:5" x14ac:dyDescent="0.15">
      <c r="A63" t="s">
        <v>131</v>
      </c>
      <c r="B63" t="s">
        <v>132</v>
      </c>
      <c r="D63" t="str">
        <f t="shared" si="0"/>
        <v>小白川キャンパスＪＣＣ</v>
      </c>
      <c r="E63" t="s">
        <v>131</v>
      </c>
    </row>
    <row r="64" spans="1:5" x14ac:dyDescent="0.15">
      <c r="A64" t="s">
        <v>133</v>
      </c>
      <c r="B64" t="s">
        <v>134</v>
      </c>
      <c r="D64" t="str">
        <f t="shared" si="0"/>
        <v>小白川キャンパスアカペラサークル「Ｓｍｉｌｅ」</v>
      </c>
      <c r="E64" t="s">
        <v>133</v>
      </c>
    </row>
    <row r="65" spans="1:5" x14ac:dyDescent="0.15">
      <c r="A65" t="s">
        <v>135</v>
      </c>
      <c r="B65" t="s">
        <v>136</v>
      </c>
      <c r="D65" t="str">
        <f t="shared" si="0"/>
        <v>小白川キャンパス囲碁将棋部</v>
      </c>
      <c r="E65" t="s">
        <v>135</v>
      </c>
    </row>
    <row r="66" spans="1:5" x14ac:dyDescent="0.15">
      <c r="A66" t="s">
        <v>137</v>
      </c>
      <c r="B66" t="s">
        <v>138</v>
      </c>
      <c r="D66" t="str">
        <f t="shared" si="0"/>
        <v>小白川キャンパスうたごえｻｰｸﾙとまり火</v>
      </c>
      <c r="E66" t="s">
        <v>137</v>
      </c>
    </row>
    <row r="67" spans="1:5" x14ac:dyDescent="0.15">
      <c r="A67" t="s">
        <v>139</v>
      </c>
      <c r="B67" t="s">
        <v>140</v>
      </c>
      <c r="D67" t="str">
        <f t="shared" ref="D67:D101" si="1">$I$2&amp;B67</f>
        <v>小白川キャンパス裏千家茶道サークル千歳</v>
      </c>
      <c r="E67" t="s">
        <v>139</v>
      </c>
    </row>
    <row r="68" spans="1:5" x14ac:dyDescent="0.15">
      <c r="A68" t="s">
        <v>141</v>
      </c>
      <c r="B68" t="s">
        <v>142</v>
      </c>
      <c r="D68" t="str">
        <f t="shared" si="1"/>
        <v>小白川キャンパス演劇集団舞台工房</v>
      </c>
      <c r="E68" t="s">
        <v>141</v>
      </c>
    </row>
    <row r="69" spans="1:5" x14ac:dyDescent="0.15">
      <c r="A69" t="s">
        <v>143</v>
      </c>
      <c r="B69" t="s">
        <v>144</v>
      </c>
      <c r="D69" t="str">
        <f t="shared" si="1"/>
        <v>小白川キャンパスお笑いサークル</v>
      </c>
      <c r="E69" t="s">
        <v>143</v>
      </c>
    </row>
    <row r="70" spans="1:5" x14ac:dyDescent="0.15">
      <c r="A70" t="s">
        <v>145</v>
      </c>
      <c r="B70" t="s">
        <v>146</v>
      </c>
      <c r="D70" t="str">
        <f t="shared" si="1"/>
        <v>小白川キャンパス音楽愛好会</v>
      </c>
      <c r="E70" t="s">
        <v>145</v>
      </c>
    </row>
    <row r="71" spans="1:5" x14ac:dyDescent="0.15">
      <c r="A71" t="s">
        <v>147</v>
      </c>
      <c r="B71" t="s">
        <v>148</v>
      </c>
      <c r="D71" t="str">
        <f t="shared" si="1"/>
        <v>小白川キャンパス音楽研究会</v>
      </c>
      <c r="E71" t="s">
        <v>147</v>
      </c>
    </row>
    <row r="72" spans="1:5" x14ac:dyDescent="0.15">
      <c r="A72" t="s">
        <v>149</v>
      </c>
      <c r="B72" t="s">
        <v>150</v>
      </c>
      <c r="D72" t="str">
        <f t="shared" si="1"/>
        <v>小白川キャンパスかるた部</v>
      </c>
      <c r="E72" t="s">
        <v>149</v>
      </c>
    </row>
    <row r="73" spans="1:5" x14ac:dyDescent="0.15">
      <c r="A73" t="s">
        <v>151</v>
      </c>
      <c r="B73" t="s">
        <v>152</v>
      </c>
      <c r="D73" t="str">
        <f t="shared" si="1"/>
        <v>小白川キャンパスくるみぼたんの会</v>
      </c>
      <c r="E73" t="s">
        <v>151</v>
      </c>
    </row>
    <row r="74" spans="1:5" x14ac:dyDescent="0.15">
      <c r="A74" t="s">
        <v>153</v>
      </c>
      <c r="B74" t="s">
        <v>154</v>
      </c>
      <c r="D74" t="str">
        <f t="shared" si="1"/>
        <v>小白川キャンパス軽音楽研究会</v>
      </c>
      <c r="E74" t="s">
        <v>153</v>
      </c>
    </row>
    <row r="75" spans="1:5" x14ac:dyDescent="0.15">
      <c r="A75" t="s">
        <v>155</v>
      </c>
      <c r="B75" t="s">
        <v>156</v>
      </c>
      <c r="D75" t="str">
        <f t="shared" si="1"/>
        <v>小白川キャンパス劇団めざましどけい</v>
      </c>
      <c r="E75" t="s">
        <v>155</v>
      </c>
    </row>
    <row r="76" spans="1:5" x14ac:dyDescent="0.15">
      <c r="A76" t="s">
        <v>157</v>
      </c>
      <c r="B76" t="s">
        <v>158</v>
      </c>
      <c r="D76" t="str">
        <f t="shared" si="1"/>
        <v>小白川キャンパス混声合唱団</v>
      </c>
      <c r="E76" t="s">
        <v>157</v>
      </c>
    </row>
    <row r="77" spans="1:5" x14ac:dyDescent="0.15">
      <c r="A77" t="s">
        <v>159</v>
      </c>
      <c r="B77" t="s">
        <v>160</v>
      </c>
      <c r="D77" t="str">
        <f t="shared" si="1"/>
        <v>小白川キャンパス茶道部</v>
      </c>
      <c r="E77" t="s">
        <v>159</v>
      </c>
    </row>
    <row r="78" spans="1:5" x14ac:dyDescent="0.15">
      <c r="A78" t="s">
        <v>161</v>
      </c>
      <c r="B78" t="s">
        <v>162</v>
      </c>
      <c r="D78" t="str">
        <f t="shared" si="1"/>
        <v>小白川キャンパス史跡サークル</v>
      </c>
      <c r="E78" t="s">
        <v>161</v>
      </c>
    </row>
    <row r="79" spans="1:5" x14ac:dyDescent="0.15">
      <c r="A79" t="s">
        <v>163</v>
      </c>
      <c r="B79" t="s">
        <v>164</v>
      </c>
      <c r="D79" t="str">
        <f t="shared" si="1"/>
        <v>小白川キャンパス篠笛愛好会</v>
      </c>
      <c r="E79" t="s">
        <v>163</v>
      </c>
    </row>
    <row r="80" spans="1:5" x14ac:dyDescent="0.15">
      <c r="A80" t="s">
        <v>165</v>
      </c>
      <c r="B80" t="s">
        <v>166</v>
      </c>
      <c r="D80" t="str">
        <f t="shared" si="1"/>
        <v>小白川キャンパスジャグリング同好会</v>
      </c>
      <c r="E80" t="s">
        <v>165</v>
      </c>
    </row>
    <row r="81" spans="1:5" x14ac:dyDescent="0.15">
      <c r="A81" t="s">
        <v>167</v>
      </c>
      <c r="B81" t="s">
        <v>168</v>
      </c>
      <c r="D81" t="str">
        <f t="shared" si="1"/>
        <v>小白川キャンパス写真部</v>
      </c>
      <c r="E81" t="s">
        <v>167</v>
      </c>
    </row>
    <row r="82" spans="1:5" x14ac:dyDescent="0.15">
      <c r="A82" t="s">
        <v>169</v>
      </c>
      <c r="B82" t="s">
        <v>170</v>
      </c>
      <c r="D82" t="str">
        <f t="shared" si="1"/>
        <v>小白川キャンパス障害児教育研究会</v>
      </c>
      <c r="E82" t="s">
        <v>169</v>
      </c>
    </row>
    <row r="83" spans="1:5" x14ac:dyDescent="0.15">
      <c r="A83" t="s">
        <v>171</v>
      </c>
      <c r="B83" t="s">
        <v>172</v>
      </c>
      <c r="D83" t="str">
        <f t="shared" si="1"/>
        <v>小白川キャンパス書道部</v>
      </c>
      <c r="E83" t="s">
        <v>171</v>
      </c>
    </row>
    <row r="84" spans="1:5" x14ac:dyDescent="0.15">
      <c r="A84" t="s">
        <v>173</v>
      </c>
      <c r="B84" t="s">
        <v>174</v>
      </c>
      <c r="D84" t="str">
        <f t="shared" si="1"/>
        <v>小白川キャンパス吹奏楽団</v>
      </c>
      <c r="E84" t="s">
        <v>173</v>
      </c>
    </row>
    <row r="85" spans="1:5" x14ac:dyDescent="0.15">
      <c r="A85" t="s">
        <v>175</v>
      </c>
      <c r="B85" t="s">
        <v>176</v>
      </c>
      <c r="D85" t="str">
        <f t="shared" si="1"/>
        <v>小白川キャンパス聖書研究水曜会</v>
      </c>
      <c r="E85" t="s">
        <v>175</v>
      </c>
    </row>
    <row r="86" spans="1:5" x14ac:dyDescent="0.15">
      <c r="A86" t="s">
        <v>177</v>
      </c>
      <c r="B86" t="s">
        <v>178</v>
      </c>
      <c r="D86" t="str">
        <f t="shared" si="1"/>
        <v>小白川キャンパスチーム道草</v>
      </c>
      <c r="E86" t="s">
        <v>177</v>
      </c>
    </row>
    <row r="87" spans="1:5" x14ac:dyDescent="0.15">
      <c r="A87" t="s">
        <v>179</v>
      </c>
      <c r="B87" t="s">
        <v>180</v>
      </c>
      <c r="D87" t="str">
        <f t="shared" si="1"/>
        <v>小白川キャンパス地学研究会</v>
      </c>
      <c r="E87" t="s">
        <v>179</v>
      </c>
    </row>
    <row r="88" spans="1:5" x14ac:dyDescent="0.15">
      <c r="A88" t="s">
        <v>181</v>
      </c>
      <c r="B88" t="s">
        <v>182</v>
      </c>
      <c r="D88" t="str">
        <f t="shared" si="1"/>
        <v>小白川キャンパス美術部</v>
      </c>
      <c r="E88" t="s">
        <v>181</v>
      </c>
    </row>
    <row r="89" spans="1:5" x14ac:dyDescent="0.15">
      <c r="A89" t="s">
        <v>183</v>
      </c>
      <c r="B89" t="s">
        <v>184</v>
      </c>
      <c r="D89" t="str">
        <f t="shared" si="1"/>
        <v>小白川キャンパスフィルハーモニーオーケストラ</v>
      </c>
      <c r="E89" t="s">
        <v>183</v>
      </c>
    </row>
    <row r="90" spans="1:5" x14ac:dyDescent="0.15">
      <c r="A90" t="s">
        <v>185</v>
      </c>
      <c r="B90" t="s">
        <v>186</v>
      </c>
      <c r="D90" t="str">
        <f t="shared" si="1"/>
        <v>小白川キャンパスフリーペーパーサークル"Y-ai!"</v>
      </c>
      <c r="E90" t="s">
        <v>185</v>
      </c>
    </row>
    <row r="91" spans="1:5" x14ac:dyDescent="0.15">
      <c r="A91" t="s">
        <v>187</v>
      </c>
      <c r="B91" t="s">
        <v>188</v>
      </c>
      <c r="D91" t="str">
        <f t="shared" si="1"/>
        <v>小白川キャンパス文芸部</v>
      </c>
      <c r="E91" t="s">
        <v>187</v>
      </c>
    </row>
    <row r="92" spans="1:5" x14ac:dyDescent="0.15">
      <c r="A92" t="s">
        <v>189</v>
      </c>
      <c r="B92" t="s">
        <v>190</v>
      </c>
      <c r="D92" t="str">
        <f t="shared" si="1"/>
        <v>小白川キャンパス放送研究会</v>
      </c>
      <c r="E92" t="s">
        <v>189</v>
      </c>
    </row>
    <row r="93" spans="1:5" x14ac:dyDescent="0.15">
      <c r="A93" t="s">
        <v>191</v>
      </c>
      <c r="B93" t="s">
        <v>192</v>
      </c>
      <c r="D93" t="str">
        <f t="shared" si="1"/>
        <v>小白川キャンパス学び場プラス</v>
      </c>
      <c r="E93" t="s">
        <v>191</v>
      </c>
    </row>
    <row r="94" spans="1:5" x14ac:dyDescent="0.15">
      <c r="A94" t="s">
        <v>193</v>
      </c>
      <c r="B94" t="s">
        <v>194</v>
      </c>
      <c r="D94" t="str">
        <f t="shared" si="1"/>
        <v>小白川キャンパス漫画研究会</v>
      </c>
      <c r="E94" t="s">
        <v>193</v>
      </c>
    </row>
    <row r="95" spans="1:5" x14ac:dyDescent="0.15">
      <c r="A95" t="s">
        <v>195</v>
      </c>
      <c r="B95" t="s">
        <v>196</v>
      </c>
      <c r="D95" t="str">
        <f t="shared" si="1"/>
        <v>小白川キャンパスマンドリンクラブ</v>
      </c>
      <c r="E95" t="s">
        <v>195</v>
      </c>
    </row>
    <row r="96" spans="1:5" x14ac:dyDescent="0.15">
      <c r="A96" t="s">
        <v>197</v>
      </c>
      <c r="B96" t="s">
        <v>198</v>
      </c>
      <c r="D96" t="str">
        <f t="shared" si="1"/>
        <v>小白川キャンパスラジオサークルHBK</v>
      </c>
      <c r="E96" t="s">
        <v>197</v>
      </c>
    </row>
    <row r="97" spans="1:5" x14ac:dyDescent="0.15">
      <c r="A97" t="s">
        <v>199</v>
      </c>
      <c r="B97" t="s">
        <v>200</v>
      </c>
      <c r="D97" t="str">
        <f t="shared" si="1"/>
        <v>小白川キャンパス料理サークル「CUCINA」</v>
      </c>
      <c r="E97" t="s">
        <v>199</v>
      </c>
    </row>
    <row r="98" spans="1:5" x14ac:dyDescent="0.15">
      <c r="A98" t="s">
        <v>201</v>
      </c>
      <c r="B98" t="s">
        <v>202</v>
      </c>
      <c r="D98" t="str">
        <f t="shared" si="1"/>
        <v>小白川キャンパス歴史学研究会</v>
      </c>
      <c r="E98" t="s">
        <v>201</v>
      </c>
    </row>
    <row r="99" spans="1:5" x14ac:dyDescent="0.15">
      <c r="A99" t="s">
        <v>203</v>
      </c>
      <c r="B99" t="s">
        <v>204</v>
      </c>
      <c r="D99" t="str">
        <f t="shared" si="1"/>
        <v>小白川キャンパス郷土食文化研究会</v>
      </c>
      <c r="E99" t="s">
        <v>203</v>
      </c>
    </row>
    <row r="100" spans="1:5" x14ac:dyDescent="0.15">
      <c r="A100" t="s">
        <v>205</v>
      </c>
      <c r="B100" t="s">
        <v>206</v>
      </c>
      <c r="D100" t="str">
        <f t="shared" si="1"/>
        <v>小白川キャンパス生物学研究会</v>
      </c>
      <c r="E100" t="s">
        <v>205</v>
      </c>
    </row>
    <row r="101" spans="1:5" x14ac:dyDescent="0.15">
      <c r="A101" t="s">
        <v>207</v>
      </c>
      <c r="B101" t="s">
        <v>208</v>
      </c>
      <c r="D101" t="str">
        <f t="shared" si="1"/>
        <v>小白川キャンパスポケモン同好会</v>
      </c>
      <c r="E101" t="s">
        <v>207</v>
      </c>
    </row>
    <row r="102" spans="1:5" x14ac:dyDescent="0.15">
      <c r="A102" t="s">
        <v>211</v>
      </c>
      <c r="B102" t="s">
        <v>212</v>
      </c>
      <c r="D102" t="str">
        <f>$I$3&amp;B102</f>
        <v>飯田キャンパスバレーボール部</v>
      </c>
      <c r="E102" t="s">
        <v>211</v>
      </c>
    </row>
    <row r="103" spans="1:5" x14ac:dyDescent="0.15">
      <c r="A103" t="s">
        <v>213</v>
      </c>
      <c r="B103" t="s">
        <v>214</v>
      </c>
      <c r="D103" t="str">
        <f t="shared" ref="D103:D132" si="2">$I$3&amp;B103</f>
        <v>飯田キャンパス卓球部</v>
      </c>
      <c r="E103" t="s">
        <v>213</v>
      </c>
    </row>
    <row r="104" spans="1:5" x14ac:dyDescent="0.15">
      <c r="A104" t="s">
        <v>215</v>
      </c>
      <c r="B104" t="s">
        <v>216</v>
      </c>
      <c r="D104" t="str">
        <f t="shared" si="2"/>
        <v>飯田キャンパスバスケットボール部</v>
      </c>
      <c r="E104" t="s">
        <v>215</v>
      </c>
    </row>
    <row r="105" spans="1:5" x14ac:dyDescent="0.15">
      <c r="A105" t="s">
        <v>217</v>
      </c>
      <c r="B105" t="s">
        <v>60</v>
      </c>
      <c r="D105" t="str">
        <f t="shared" si="2"/>
        <v>飯田キャンパス少林寺拳法部</v>
      </c>
      <c r="E105" t="s">
        <v>217</v>
      </c>
    </row>
    <row r="106" spans="1:5" x14ac:dyDescent="0.15">
      <c r="A106" t="s">
        <v>218</v>
      </c>
      <c r="B106" t="s">
        <v>219</v>
      </c>
      <c r="D106" t="str">
        <f t="shared" si="2"/>
        <v>飯田キャンパス空手道部</v>
      </c>
      <c r="E106" t="s">
        <v>218</v>
      </c>
    </row>
    <row r="107" spans="1:5" x14ac:dyDescent="0.15">
      <c r="A107" t="s">
        <v>220</v>
      </c>
      <c r="B107" t="s">
        <v>221</v>
      </c>
      <c r="D107" t="str">
        <f t="shared" si="2"/>
        <v>飯田キャンパス水泳部</v>
      </c>
      <c r="E107" t="s">
        <v>220</v>
      </c>
    </row>
    <row r="108" spans="1:5" x14ac:dyDescent="0.15">
      <c r="A108" t="s">
        <v>222</v>
      </c>
      <c r="B108" t="s">
        <v>120</v>
      </c>
      <c r="D108" t="str">
        <f t="shared" si="2"/>
        <v>飯田キャンパスラグビー部</v>
      </c>
      <c r="E108" t="s">
        <v>222</v>
      </c>
    </row>
    <row r="109" spans="1:5" x14ac:dyDescent="0.15">
      <c r="A109" t="s">
        <v>223</v>
      </c>
      <c r="B109" t="s">
        <v>122</v>
      </c>
      <c r="D109" t="str">
        <f t="shared" si="2"/>
        <v>飯田キャンパス陸上競技部</v>
      </c>
      <c r="E109" t="s">
        <v>223</v>
      </c>
    </row>
    <row r="110" spans="1:5" x14ac:dyDescent="0.15">
      <c r="A110" t="s">
        <v>224</v>
      </c>
      <c r="B110" t="s">
        <v>225</v>
      </c>
      <c r="D110" t="str">
        <f t="shared" si="2"/>
        <v>飯田キャンパスゴルフ部</v>
      </c>
      <c r="E110" t="s">
        <v>224</v>
      </c>
    </row>
    <row r="111" spans="1:5" x14ac:dyDescent="0.15">
      <c r="A111" t="s">
        <v>226</v>
      </c>
      <c r="B111" t="s">
        <v>227</v>
      </c>
      <c r="D111" t="str">
        <f t="shared" si="2"/>
        <v>飯田キャンパスヨット部</v>
      </c>
      <c r="E111" t="s">
        <v>226</v>
      </c>
    </row>
    <row r="112" spans="1:5" x14ac:dyDescent="0.15">
      <c r="A112" t="s">
        <v>228</v>
      </c>
      <c r="B112" t="s">
        <v>229</v>
      </c>
      <c r="D112" t="str">
        <f t="shared" si="2"/>
        <v>飯田キャンパス弓道部</v>
      </c>
      <c r="E112" t="s">
        <v>228</v>
      </c>
    </row>
    <row r="113" spans="1:5" x14ac:dyDescent="0.15">
      <c r="A113" t="s">
        <v>230</v>
      </c>
      <c r="B113" t="s">
        <v>102</v>
      </c>
      <c r="D113" t="str">
        <f t="shared" si="2"/>
        <v>飯田キャンパスバドミントン部</v>
      </c>
      <c r="E113" t="s">
        <v>230</v>
      </c>
    </row>
    <row r="114" spans="1:5" x14ac:dyDescent="0.15">
      <c r="A114" t="s">
        <v>231</v>
      </c>
      <c r="B114" t="s">
        <v>232</v>
      </c>
      <c r="D114" t="str">
        <f t="shared" si="2"/>
        <v>飯田キャンパス競技スキー部</v>
      </c>
      <c r="E114" t="s">
        <v>231</v>
      </c>
    </row>
    <row r="115" spans="1:5" x14ac:dyDescent="0.15">
      <c r="A115" t="s">
        <v>233</v>
      </c>
      <c r="B115" t="s">
        <v>234</v>
      </c>
      <c r="D115" t="str">
        <f t="shared" si="2"/>
        <v>飯田キャンパス硬式テニス部</v>
      </c>
      <c r="E115" t="s">
        <v>233</v>
      </c>
    </row>
    <row r="116" spans="1:5" x14ac:dyDescent="0.15">
      <c r="A116" t="s">
        <v>235</v>
      </c>
      <c r="B116" t="s">
        <v>78</v>
      </c>
      <c r="D116" t="str">
        <f t="shared" si="2"/>
        <v>飯田キャンパスソフトテニス部</v>
      </c>
      <c r="E116" t="s">
        <v>235</v>
      </c>
    </row>
    <row r="117" spans="1:5" x14ac:dyDescent="0.15">
      <c r="A117" t="s">
        <v>236</v>
      </c>
      <c r="B117" t="s">
        <v>237</v>
      </c>
      <c r="D117" t="str">
        <f t="shared" si="2"/>
        <v>飯田キャンパス準硬式野球部</v>
      </c>
      <c r="E117" t="s">
        <v>236</v>
      </c>
    </row>
    <row r="118" spans="1:5" x14ac:dyDescent="0.15">
      <c r="A118" t="s">
        <v>238</v>
      </c>
      <c r="B118" t="s">
        <v>239</v>
      </c>
      <c r="D118" t="str">
        <f t="shared" si="2"/>
        <v>飯田キャンパスサッカー部</v>
      </c>
      <c r="E118" t="s">
        <v>238</v>
      </c>
    </row>
    <row r="119" spans="1:5" x14ac:dyDescent="0.15">
      <c r="A119" t="s">
        <v>240</v>
      </c>
      <c r="B119" t="s">
        <v>42</v>
      </c>
      <c r="D119" t="str">
        <f t="shared" si="2"/>
        <v>飯田キャンパス剣道部</v>
      </c>
      <c r="E119" t="s">
        <v>240</v>
      </c>
    </row>
    <row r="120" spans="1:5" x14ac:dyDescent="0.15">
      <c r="A120" t="s">
        <v>241</v>
      </c>
      <c r="B120" t="s">
        <v>242</v>
      </c>
      <c r="D120" t="str">
        <f t="shared" si="2"/>
        <v>飯田キャンパスフットサル部</v>
      </c>
      <c r="E120" t="s">
        <v>241</v>
      </c>
    </row>
    <row r="121" spans="1:5" x14ac:dyDescent="0.15">
      <c r="A121" t="s">
        <v>243</v>
      </c>
      <c r="B121" t="s">
        <v>244</v>
      </c>
      <c r="D121" t="str">
        <f t="shared" si="2"/>
        <v>飯田キャンパスハンドボール部</v>
      </c>
      <c r="E121" t="s">
        <v>243</v>
      </c>
    </row>
    <row r="122" spans="1:5" x14ac:dyDescent="0.15">
      <c r="A122" t="s">
        <v>245</v>
      </c>
      <c r="B122" t="s">
        <v>246</v>
      </c>
      <c r="D122" t="str">
        <f t="shared" si="2"/>
        <v>飯田キャンパスソフトボール部</v>
      </c>
      <c r="E122" t="s">
        <v>245</v>
      </c>
    </row>
    <row r="123" spans="1:5" x14ac:dyDescent="0.15">
      <c r="A123" t="s">
        <v>247</v>
      </c>
      <c r="B123" t="s">
        <v>248</v>
      </c>
      <c r="D123" t="str">
        <f t="shared" si="2"/>
        <v>飯田キャンパス合気道部</v>
      </c>
      <c r="E123" t="s">
        <v>247</v>
      </c>
    </row>
    <row r="124" spans="1:5" x14ac:dyDescent="0.15">
      <c r="A124" t="s">
        <v>249</v>
      </c>
      <c r="B124" t="s">
        <v>124</v>
      </c>
      <c r="D124" t="str">
        <f t="shared" si="2"/>
        <v>飯田キャンパスワンダーフォーゲル部</v>
      </c>
      <c r="E124" t="s">
        <v>249</v>
      </c>
    </row>
    <row r="125" spans="1:5" x14ac:dyDescent="0.15">
      <c r="A125" t="s">
        <v>250</v>
      </c>
      <c r="B125" t="s">
        <v>251</v>
      </c>
      <c r="D125" t="str">
        <f t="shared" si="2"/>
        <v>飯田キャンパスＤoＤ（Dance or Die） ダンス部</v>
      </c>
      <c r="E125" t="s">
        <v>250</v>
      </c>
    </row>
    <row r="126" spans="1:5" x14ac:dyDescent="0.15">
      <c r="A126" t="s">
        <v>252</v>
      </c>
      <c r="B126" t="s">
        <v>253</v>
      </c>
      <c r="D126" t="str">
        <f t="shared" si="2"/>
        <v>飯田キャンパス室内合奏団</v>
      </c>
      <c r="E126" t="s">
        <v>252</v>
      </c>
    </row>
    <row r="127" spans="1:5" x14ac:dyDescent="0.15">
      <c r="A127" t="s">
        <v>254</v>
      </c>
      <c r="B127" t="s">
        <v>255</v>
      </c>
      <c r="D127" t="str">
        <f t="shared" si="2"/>
        <v>飯田キャンパス聖書研究会</v>
      </c>
      <c r="E127" t="s">
        <v>254</v>
      </c>
    </row>
    <row r="128" spans="1:5" x14ac:dyDescent="0.15">
      <c r="A128" t="s">
        <v>256</v>
      </c>
      <c r="B128" t="s">
        <v>257</v>
      </c>
      <c r="D128" t="str">
        <f t="shared" si="2"/>
        <v>飯田キャンパス軽音楽部 Sound Room</v>
      </c>
      <c r="E128" t="s">
        <v>256</v>
      </c>
    </row>
    <row r="129" spans="1:5" x14ac:dyDescent="0.15">
      <c r="A129" t="s">
        <v>258</v>
      </c>
      <c r="B129" t="s">
        <v>259</v>
      </c>
      <c r="D129" t="str">
        <f t="shared" si="2"/>
        <v>飯田キャンパス同窓会新聞部</v>
      </c>
      <c r="E129" t="s">
        <v>258</v>
      </c>
    </row>
    <row r="130" spans="1:5" x14ac:dyDescent="0.15">
      <c r="A130" t="s">
        <v>260</v>
      </c>
      <c r="B130" t="s">
        <v>261</v>
      </c>
      <c r="D130" t="str">
        <f t="shared" si="2"/>
        <v>飯田キャンパス映画部</v>
      </c>
      <c r="E130" t="s">
        <v>260</v>
      </c>
    </row>
    <row r="131" spans="1:5" x14ac:dyDescent="0.15">
      <c r="A131" t="s">
        <v>262</v>
      </c>
      <c r="B131" t="s">
        <v>263</v>
      </c>
      <c r="D131" t="str">
        <f t="shared" si="2"/>
        <v>飯田キャンパス囲碁将棋部</v>
      </c>
      <c r="E131" t="s">
        <v>262</v>
      </c>
    </row>
    <row r="132" spans="1:5" x14ac:dyDescent="0.15">
      <c r="A132" t="s">
        <v>264</v>
      </c>
      <c r="B132" t="s">
        <v>265</v>
      </c>
      <c r="D132" t="str">
        <f t="shared" si="2"/>
        <v>飯田キャンパスYMSA(Yamagata Medical Student Association)</v>
      </c>
      <c r="E132" t="s">
        <v>264</v>
      </c>
    </row>
    <row r="133" spans="1:5" x14ac:dyDescent="0.15">
      <c r="A133" t="s">
        <v>267</v>
      </c>
      <c r="B133" t="s">
        <v>24</v>
      </c>
      <c r="D133" t="str">
        <f>$I$4&amp;B133</f>
        <v>米沢キャンパスアクアライフ</v>
      </c>
      <c r="E133" t="s">
        <v>267</v>
      </c>
    </row>
    <row r="134" spans="1:5" x14ac:dyDescent="0.15">
      <c r="A134" t="s">
        <v>268</v>
      </c>
      <c r="B134" t="s">
        <v>269</v>
      </c>
      <c r="D134" t="str">
        <f t="shared" ref="D134:D189" si="3">$I$4&amp;B134</f>
        <v>米沢キャンパスARK</v>
      </c>
      <c r="E134" t="s">
        <v>268</v>
      </c>
    </row>
    <row r="135" spans="1:5" x14ac:dyDescent="0.15">
      <c r="A135" t="s">
        <v>270</v>
      </c>
      <c r="B135" t="s">
        <v>271</v>
      </c>
      <c r="D135" t="str">
        <f t="shared" si="3"/>
        <v>米沢キャンパスアメリカンフットボール部</v>
      </c>
      <c r="E135" t="s">
        <v>270</v>
      </c>
    </row>
    <row r="136" spans="1:5" x14ac:dyDescent="0.15">
      <c r="A136" t="s">
        <v>272</v>
      </c>
      <c r="B136" t="s">
        <v>273</v>
      </c>
      <c r="D136" t="str">
        <f t="shared" si="3"/>
        <v>米沢キャンパス居合道同好会米沢支部</v>
      </c>
      <c r="E136" t="s">
        <v>272</v>
      </c>
    </row>
    <row r="137" spans="1:5" x14ac:dyDescent="0.15">
      <c r="A137" t="s">
        <v>274</v>
      </c>
      <c r="B137" t="s">
        <v>275</v>
      </c>
      <c r="D137" t="str">
        <f t="shared" si="3"/>
        <v>米沢キャンパス基礎スキー同好会ＢｉｇＢｏｏｔｓ</v>
      </c>
      <c r="E137" t="s">
        <v>274</v>
      </c>
    </row>
    <row r="138" spans="1:5" x14ac:dyDescent="0.15">
      <c r="A138" t="s">
        <v>276</v>
      </c>
      <c r="B138" t="s">
        <v>277</v>
      </c>
      <c r="D138" t="str">
        <f t="shared" si="3"/>
        <v>米沢キャンパス弓道部</v>
      </c>
      <c r="E138" t="s">
        <v>276</v>
      </c>
    </row>
    <row r="139" spans="1:5" x14ac:dyDescent="0.15">
      <c r="A139" t="s">
        <v>278</v>
      </c>
      <c r="B139" t="s">
        <v>279</v>
      </c>
      <c r="D139" t="str">
        <f t="shared" si="3"/>
        <v>米沢キャンパス剣道部</v>
      </c>
      <c r="E139" t="s">
        <v>278</v>
      </c>
    </row>
    <row r="140" spans="1:5" x14ac:dyDescent="0.15">
      <c r="A140" t="s">
        <v>280</v>
      </c>
      <c r="B140" t="s">
        <v>281</v>
      </c>
      <c r="D140" t="str">
        <f t="shared" si="3"/>
        <v>米沢キャンパス硬式庭球部</v>
      </c>
      <c r="E140" t="s">
        <v>280</v>
      </c>
    </row>
    <row r="141" spans="1:5" x14ac:dyDescent="0.15">
      <c r="A141" t="s">
        <v>282</v>
      </c>
      <c r="B141" t="s">
        <v>283</v>
      </c>
      <c r="D141" t="str">
        <f t="shared" si="3"/>
        <v>米沢キャンパス硬式庭球会</v>
      </c>
      <c r="E141" t="s">
        <v>282</v>
      </c>
    </row>
    <row r="142" spans="1:5" x14ac:dyDescent="0.15">
      <c r="A142" t="s">
        <v>284</v>
      </c>
      <c r="B142" t="s">
        <v>285</v>
      </c>
      <c r="D142" t="str">
        <f t="shared" si="3"/>
        <v>米沢キャンパス硬式野球部</v>
      </c>
      <c r="E142" t="s">
        <v>284</v>
      </c>
    </row>
    <row r="143" spans="1:5" x14ac:dyDescent="0.15">
      <c r="A143" t="s">
        <v>286</v>
      </c>
      <c r="B143" t="s">
        <v>287</v>
      </c>
      <c r="D143" t="str">
        <f t="shared" si="3"/>
        <v>米沢キャンパス小白川バスケ会米沢支部</v>
      </c>
      <c r="E143" t="s">
        <v>286</v>
      </c>
    </row>
    <row r="144" spans="1:5" x14ac:dyDescent="0.15">
      <c r="A144" t="s">
        <v>288</v>
      </c>
      <c r="B144" t="s">
        <v>289</v>
      </c>
      <c r="D144" t="str">
        <f t="shared" si="3"/>
        <v>米沢キャンパスサイクリングサークル</v>
      </c>
      <c r="E144" t="s">
        <v>288</v>
      </c>
    </row>
    <row r="145" spans="1:5" x14ac:dyDescent="0.15">
      <c r="A145" t="s">
        <v>290</v>
      </c>
      <c r="B145" t="s">
        <v>291</v>
      </c>
      <c r="D145" t="str">
        <f t="shared" si="3"/>
        <v>米沢キャンパスサッカー部</v>
      </c>
      <c r="E145" t="s">
        <v>290</v>
      </c>
    </row>
    <row r="146" spans="1:5" x14ac:dyDescent="0.15">
      <c r="A146" t="s">
        <v>292</v>
      </c>
      <c r="B146" t="s">
        <v>293</v>
      </c>
      <c r="D146" t="str">
        <f t="shared" si="3"/>
        <v>米沢キャンパスサリバンディ部</v>
      </c>
      <c r="E146" t="s">
        <v>292</v>
      </c>
    </row>
    <row r="147" spans="1:5" x14ac:dyDescent="0.15">
      <c r="A147" t="s">
        <v>294</v>
      </c>
      <c r="B147" t="s">
        <v>295</v>
      </c>
      <c r="D147" t="str">
        <f t="shared" si="3"/>
        <v>米沢キャンパス自然に親しむ会</v>
      </c>
      <c r="E147" t="s">
        <v>294</v>
      </c>
    </row>
    <row r="148" spans="1:5" x14ac:dyDescent="0.15">
      <c r="A148" t="s">
        <v>296</v>
      </c>
      <c r="B148" t="s">
        <v>297</v>
      </c>
      <c r="D148" t="str">
        <f t="shared" si="3"/>
        <v>米沢キャンパス自転車競技部</v>
      </c>
      <c r="E148" t="s">
        <v>296</v>
      </c>
    </row>
    <row r="149" spans="1:5" x14ac:dyDescent="0.15">
      <c r="A149" t="s">
        <v>298</v>
      </c>
      <c r="B149" t="s">
        <v>299</v>
      </c>
      <c r="D149" t="str">
        <f t="shared" si="3"/>
        <v>米沢キャンパス自動車部</v>
      </c>
      <c r="E149" t="s">
        <v>298</v>
      </c>
    </row>
    <row r="150" spans="1:5" x14ac:dyDescent="0.15">
      <c r="A150" t="s">
        <v>300</v>
      </c>
      <c r="B150" t="s">
        <v>301</v>
      </c>
      <c r="D150" t="str">
        <f t="shared" si="3"/>
        <v>米沢キャンパス柔道部</v>
      </c>
      <c r="E150" t="s">
        <v>300</v>
      </c>
    </row>
    <row r="151" spans="1:5" x14ac:dyDescent="0.15">
      <c r="A151" t="s">
        <v>302</v>
      </c>
      <c r="B151" t="s">
        <v>303</v>
      </c>
      <c r="D151" t="str">
        <f t="shared" si="3"/>
        <v>米沢キャンパス少林寺拳法部</v>
      </c>
      <c r="E151" t="s">
        <v>302</v>
      </c>
    </row>
    <row r="152" spans="1:5" x14ac:dyDescent="0.15">
      <c r="A152" t="s">
        <v>304</v>
      </c>
      <c r="B152" t="s">
        <v>305</v>
      </c>
      <c r="D152" t="str">
        <f t="shared" si="3"/>
        <v>米沢キャンパス漕艇部工学部支部</v>
      </c>
      <c r="E152" t="s">
        <v>304</v>
      </c>
    </row>
    <row r="153" spans="1:5" x14ac:dyDescent="0.15">
      <c r="A153" t="s">
        <v>306</v>
      </c>
      <c r="B153" t="s">
        <v>307</v>
      </c>
      <c r="D153" t="str">
        <f t="shared" si="3"/>
        <v>米沢キャンパスソフトテニス部</v>
      </c>
      <c r="E153" t="s">
        <v>306</v>
      </c>
    </row>
    <row r="154" spans="1:5" x14ac:dyDescent="0.15">
      <c r="A154" t="s">
        <v>308</v>
      </c>
      <c r="B154" t="s">
        <v>309</v>
      </c>
      <c r="D154" t="str">
        <f t="shared" si="3"/>
        <v>米沢キャンパス卓球部</v>
      </c>
      <c r="E154" t="s">
        <v>308</v>
      </c>
    </row>
    <row r="155" spans="1:5" x14ac:dyDescent="0.15">
      <c r="A155" t="s">
        <v>310</v>
      </c>
      <c r="B155" t="s">
        <v>311</v>
      </c>
      <c r="D155" t="str">
        <f t="shared" si="3"/>
        <v>米沢キャンパスバスケットボール部</v>
      </c>
      <c r="E155" t="s">
        <v>310</v>
      </c>
    </row>
    <row r="156" spans="1:5" x14ac:dyDescent="0.15">
      <c r="A156" t="s">
        <v>312</v>
      </c>
      <c r="B156" t="s">
        <v>313</v>
      </c>
      <c r="D156" t="str">
        <f t="shared" si="3"/>
        <v>米沢キャンパスバドミントン同好会</v>
      </c>
      <c r="E156" t="s">
        <v>312</v>
      </c>
    </row>
    <row r="157" spans="1:5" x14ac:dyDescent="0.15">
      <c r="A157" t="s">
        <v>314</v>
      </c>
      <c r="B157" t="s">
        <v>315</v>
      </c>
      <c r="D157" t="str">
        <f t="shared" si="3"/>
        <v>米沢キャンパスバドミントン部</v>
      </c>
      <c r="E157" t="s">
        <v>314</v>
      </c>
    </row>
    <row r="158" spans="1:5" x14ac:dyDescent="0.15">
      <c r="A158" t="s">
        <v>316</v>
      </c>
      <c r="B158" t="s">
        <v>317</v>
      </c>
      <c r="D158" t="str">
        <f t="shared" si="3"/>
        <v>米沢キャンパス男子バレーボール部</v>
      </c>
      <c r="E158" t="s">
        <v>316</v>
      </c>
    </row>
    <row r="159" spans="1:5" x14ac:dyDescent="0.15">
      <c r="A159" t="s">
        <v>318</v>
      </c>
      <c r="B159" t="s">
        <v>319</v>
      </c>
      <c r="D159" t="str">
        <f t="shared" si="3"/>
        <v>米沢キャンパスパラグライダー部</v>
      </c>
      <c r="E159" t="s">
        <v>318</v>
      </c>
    </row>
    <row r="160" spans="1:5" x14ac:dyDescent="0.15">
      <c r="A160" t="s">
        <v>320</v>
      </c>
      <c r="B160" t="s">
        <v>321</v>
      </c>
      <c r="D160" t="str">
        <f t="shared" si="3"/>
        <v>米沢キャンパス表現研究会</v>
      </c>
      <c r="E160" t="s">
        <v>320</v>
      </c>
    </row>
    <row r="161" spans="1:5" x14ac:dyDescent="0.15">
      <c r="A161" t="s">
        <v>322</v>
      </c>
      <c r="B161" t="s">
        <v>323</v>
      </c>
      <c r="D161" t="str">
        <f t="shared" si="3"/>
        <v>米沢キャンパス陸上競技部</v>
      </c>
      <c r="E161" t="s">
        <v>322</v>
      </c>
    </row>
    <row r="162" spans="1:5" x14ac:dyDescent="0.15">
      <c r="A162" t="s">
        <v>324</v>
      </c>
      <c r="B162" t="s">
        <v>325</v>
      </c>
      <c r="D162" t="str">
        <f t="shared" si="3"/>
        <v>米沢キャンパス和道流空手道部</v>
      </c>
      <c r="E162" t="s">
        <v>324</v>
      </c>
    </row>
    <row r="163" spans="1:5" x14ac:dyDescent="0.15">
      <c r="A163" t="s">
        <v>326</v>
      </c>
      <c r="B163" t="s">
        <v>327</v>
      </c>
      <c r="D163" t="str">
        <f t="shared" si="3"/>
        <v>米沢キャンパス花笠サークル四面楚歌工学部支部</v>
      </c>
      <c r="E163" t="s">
        <v>326</v>
      </c>
    </row>
    <row r="164" spans="1:5" x14ac:dyDescent="0.15">
      <c r="A164" t="s">
        <v>328</v>
      </c>
      <c r="B164" t="s">
        <v>329</v>
      </c>
      <c r="D164" t="str">
        <f t="shared" si="3"/>
        <v>米沢キャンパス工学部WorkOut</v>
      </c>
      <c r="E164" t="s">
        <v>328</v>
      </c>
    </row>
    <row r="165" spans="1:5" x14ac:dyDescent="0.15">
      <c r="A165" t="s">
        <v>330</v>
      </c>
      <c r="B165" t="s">
        <v>331</v>
      </c>
      <c r="D165" t="str">
        <f t="shared" si="3"/>
        <v>米沢キャンパスアカデミーストリングス合奏団</v>
      </c>
      <c r="E165" t="s">
        <v>330</v>
      </c>
    </row>
    <row r="166" spans="1:5" x14ac:dyDescent="0.15">
      <c r="A166" t="s">
        <v>332</v>
      </c>
      <c r="B166" t="s">
        <v>333</v>
      </c>
      <c r="D166" t="str">
        <f t="shared" si="3"/>
        <v>米沢キャンパスアカペラサークルLien</v>
      </c>
      <c r="E166" t="s">
        <v>332</v>
      </c>
    </row>
    <row r="167" spans="1:5" x14ac:dyDescent="0.15">
      <c r="A167" t="s">
        <v>334</v>
      </c>
      <c r="B167" t="s">
        <v>335</v>
      </c>
      <c r="D167" t="str">
        <f t="shared" si="3"/>
        <v>米沢キャンパス囲碁・将棋部</v>
      </c>
      <c r="E167" t="s">
        <v>334</v>
      </c>
    </row>
    <row r="168" spans="1:5" x14ac:dyDescent="0.15">
      <c r="A168" t="s">
        <v>336</v>
      </c>
      <c r="B168" t="s">
        <v>337</v>
      </c>
      <c r="D168" t="str">
        <f t="shared" si="3"/>
        <v>米沢キャンパス音楽サークル　青い空</v>
      </c>
      <c r="E168" t="s">
        <v>336</v>
      </c>
    </row>
    <row r="169" spans="1:5" x14ac:dyDescent="0.15">
      <c r="A169" t="s">
        <v>338</v>
      </c>
      <c r="B169" t="s">
        <v>339</v>
      </c>
      <c r="D169" t="str">
        <f t="shared" si="3"/>
        <v>米沢キャンパスギター・マンドリンクラブ</v>
      </c>
      <c r="E169" t="s">
        <v>338</v>
      </c>
    </row>
    <row r="170" spans="1:5" x14ac:dyDescent="0.15">
      <c r="A170" t="s">
        <v>340</v>
      </c>
      <c r="B170" t="s">
        <v>341</v>
      </c>
      <c r="D170" t="str">
        <f t="shared" si="3"/>
        <v>米沢キャンパスグリークラブ</v>
      </c>
      <c r="E170" t="s">
        <v>340</v>
      </c>
    </row>
    <row r="171" spans="1:5" x14ac:dyDescent="0.15">
      <c r="A171" t="s">
        <v>342</v>
      </c>
      <c r="B171" t="s">
        <v>343</v>
      </c>
      <c r="D171" t="str">
        <f t="shared" si="3"/>
        <v>米沢キャンパス軽音楽研究会</v>
      </c>
      <c r="E171" t="s">
        <v>342</v>
      </c>
    </row>
    <row r="172" spans="1:5" x14ac:dyDescent="0.15">
      <c r="A172" t="s">
        <v>344</v>
      </c>
      <c r="B172" t="s">
        <v>345</v>
      </c>
      <c r="D172" t="str">
        <f t="shared" si="3"/>
        <v>米沢キャンパス劇団スピリッツ</v>
      </c>
      <c r="E172" t="s">
        <v>344</v>
      </c>
    </row>
    <row r="173" spans="1:5" x14ac:dyDescent="0.15">
      <c r="A173" t="s">
        <v>346</v>
      </c>
      <c r="B173" t="s">
        <v>347</v>
      </c>
      <c r="D173" t="str">
        <f t="shared" si="3"/>
        <v>米沢キャンパス国際交流サークルYUICY</v>
      </c>
      <c r="E173" t="s">
        <v>346</v>
      </c>
    </row>
    <row r="174" spans="1:5" x14ac:dyDescent="0.15">
      <c r="A174" t="s">
        <v>348</v>
      </c>
      <c r="B174" t="s">
        <v>349</v>
      </c>
      <c r="D174" t="str">
        <f t="shared" si="3"/>
        <v>米沢キャンパス茶道部</v>
      </c>
      <c r="E174" t="s">
        <v>348</v>
      </c>
    </row>
    <row r="175" spans="1:5" x14ac:dyDescent="0.15">
      <c r="A175" t="s">
        <v>350</v>
      </c>
      <c r="B175" t="s">
        <v>351</v>
      </c>
      <c r="D175" t="str">
        <f t="shared" si="3"/>
        <v>米沢キャンパスジャグリングサークル</v>
      </c>
      <c r="E175" t="s">
        <v>350</v>
      </c>
    </row>
    <row r="176" spans="1:5" x14ac:dyDescent="0.15">
      <c r="A176" t="s">
        <v>352</v>
      </c>
      <c r="B176" t="s">
        <v>353</v>
      </c>
      <c r="D176" t="str">
        <f t="shared" si="3"/>
        <v>米沢キャンパスJAZZ研究会</v>
      </c>
      <c r="E176" t="s">
        <v>352</v>
      </c>
    </row>
    <row r="177" spans="1:5" x14ac:dyDescent="0.15">
      <c r="A177" t="s">
        <v>354</v>
      </c>
      <c r="B177" t="s">
        <v>355</v>
      </c>
      <c r="D177" t="str">
        <f t="shared" si="3"/>
        <v>米沢キャンパス人力飛行機研究会(ｸﾗﾌﾄ･ﾊﾟﾙ)</v>
      </c>
      <c r="E177" t="s">
        <v>354</v>
      </c>
    </row>
    <row r="178" spans="1:5" x14ac:dyDescent="0.15">
      <c r="A178" t="s">
        <v>356</v>
      </c>
      <c r="B178" t="s">
        <v>357</v>
      </c>
      <c r="D178" t="str">
        <f t="shared" si="3"/>
        <v>米沢キャンパス吹奏楽団</v>
      </c>
      <c r="E178" t="s">
        <v>356</v>
      </c>
    </row>
    <row r="179" spans="1:5" x14ac:dyDescent="0.15">
      <c r="A179" t="s">
        <v>358</v>
      </c>
      <c r="B179" t="s">
        <v>359</v>
      </c>
      <c r="D179" t="str">
        <f t="shared" si="3"/>
        <v>米沢キャンパス聖書研究会</v>
      </c>
      <c r="E179" t="s">
        <v>358</v>
      </c>
    </row>
    <row r="180" spans="1:5" x14ac:dyDescent="0.15">
      <c r="A180" t="s">
        <v>360</v>
      </c>
      <c r="B180" t="s">
        <v>361</v>
      </c>
      <c r="D180" t="str">
        <f t="shared" si="3"/>
        <v>米沢キャンパス地学研究会</v>
      </c>
      <c r="E180" t="s">
        <v>360</v>
      </c>
    </row>
    <row r="181" spans="1:5" x14ac:dyDescent="0.15">
      <c r="A181" t="s">
        <v>362</v>
      </c>
      <c r="B181" t="s">
        <v>363</v>
      </c>
      <c r="D181" t="str">
        <f t="shared" si="3"/>
        <v>米沢キャンパスコンピュータ研究会</v>
      </c>
      <c r="E181" t="s">
        <v>362</v>
      </c>
    </row>
    <row r="182" spans="1:5" x14ac:dyDescent="0.15">
      <c r="A182" t="s">
        <v>364</v>
      </c>
      <c r="B182" t="s">
        <v>365</v>
      </c>
      <c r="D182" t="str">
        <f t="shared" si="3"/>
        <v>米沢キャンパス漫画研究会</v>
      </c>
      <c r="E182" t="s">
        <v>364</v>
      </c>
    </row>
    <row r="183" spans="1:5" x14ac:dyDescent="0.15">
      <c r="A183" t="s">
        <v>366</v>
      </c>
      <c r="B183" t="s">
        <v>367</v>
      </c>
      <c r="D183" t="str">
        <f t="shared" si="3"/>
        <v>米沢キャンパス無線研究会</v>
      </c>
      <c r="E183" t="s">
        <v>366</v>
      </c>
    </row>
    <row r="184" spans="1:5" x14ac:dyDescent="0.15">
      <c r="A184" t="s">
        <v>368</v>
      </c>
      <c r="B184" t="s">
        <v>369</v>
      </c>
      <c r="D184" t="str">
        <f t="shared" si="3"/>
        <v>米沢キャンパス模型サークル</v>
      </c>
      <c r="E184" t="s">
        <v>368</v>
      </c>
    </row>
    <row r="185" spans="1:5" x14ac:dyDescent="0.15">
      <c r="A185" t="s">
        <v>370</v>
      </c>
      <c r="B185" t="s">
        <v>371</v>
      </c>
      <c r="D185" t="str">
        <f t="shared" si="3"/>
        <v>米沢キャンパスゆきんこ</v>
      </c>
      <c r="E185" t="s">
        <v>370</v>
      </c>
    </row>
    <row r="186" spans="1:5" x14ac:dyDescent="0.15">
      <c r="A186" t="s">
        <v>372</v>
      </c>
      <c r="B186" t="s">
        <v>373</v>
      </c>
      <c r="D186" t="str">
        <f t="shared" si="3"/>
        <v>米沢キャンパスロボ・タスティクス</v>
      </c>
      <c r="E186" t="s">
        <v>372</v>
      </c>
    </row>
    <row r="187" spans="1:5" x14ac:dyDescent="0.15">
      <c r="A187" t="s">
        <v>374</v>
      </c>
      <c r="B187" t="s">
        <v>375</v>
      </c>
      <c r="D187" t="str">
        <f t="shared" si="3"/>
        <v>米沢キャンパス写真サークルTAKE！</v>
      </c>
      <c r="E187" t="s">
        <v>374</v>
      </c>
    </row>
    <row r="188" spans="1:5" x14ac:dyDescent="0.15">
      <c r="A188" t="s">
        <v>376</v>
      </c>
      <c r="B188" t="s">
        <v>377</v>
      </c>
      <c r="D188" t="str">
        <f t="shared" si="3"/>
        <v>米沢キャンパス工学部VR部</v>
      </c>
      <c r="E188" t="s">
        <v>376</v>
      </c>
    </row>
    <row r="189" spans="1:5" x14ac:dyDescent="0.15">
      <c r="A189" t="s">
        <v>378</v>
      </c>
      <c r="B189" t="s">
        <v>379</v>
      </c>
      <c r="D189" t="str">
        <f t="shared" si="3"/>
        <v>米沢キャンパス吾妻祭実行委員会【大学祭】</v>
      </c>
      <c r="E189" t="s">
        <v>378</v>
      </c>
    </row>
    <row r="190" spans="1:5" x14ac:dyDescent="0.15">
      <c r="A190" t="s">
        <v>381</v>
      </c>
      <c r="B190" t="s">
        <v>382</v>
      </c>
      <c r="D190" t="str">
        <f>$I$5&amp;B190</f>
        <v>鶴岡キャンパスソフトテニス部</v>
      </c>
      <c r="E190" t="s">
        <v>381</v>
      </c>
    </row>
    <row r="191" spans="1:5" x14ac:dyDescent="0.15">
      <c r="A191" t="s">
        <v>383</v>
      </c>
      <c r="B191" t="s">
        <v>384</v>
      </c>
      <c r="D191" t="str">
        <f t="shared" ref="D191:D227" si="4">$I$5&amp;B191</f>
        <v>鶴岡キャンパス軟式野球サークルニャートルズ</v>
      </c>
      <c r="E191" t="s">
        <v>383</v>
      </c>
    </row>
    <row r="192" spans="1:5" x14ac:dyDescent="0.15">
      <c r="A192" t="s">
        <v>385</v>
      </c>
      <c r="B192" t="s">
        <v>386</v>
      </c>
      <c r="D192" t="str">
        <f t="shared" si="4"/>
        <v>鶴岡キャンパスバスケットボール部</v>
      </c>
      <c r="E192" t="s">
        <v>385</v>
      </c>
    </row>
    <row r="193" spans="1:5" x14ac:dyDescent="0.15">
      <c r="A193" t="s">
        <v>387</v>
      </c>
      <c r="B193" t="s">
        <v>388</v>
      </c>
      <c r="D193" t="str">
        <f t="shared" si="4"/>
        <v>鶴岡キャンパスフットサルサークル</v>
      </c>
      <c r="E193" t="s">
        <v>387</v>
      </c>
    </row>
    <row r="194" spans="1:5" x14ac:dyDescent="0.15">
      <c r="A194" t="s">
        <v>389</v>
      </c>
      <c r="B194" t="s">
        <v>390</v>
      </c>
      <c r="D194" t="str">
        <f t="shared" si="4"/>
        <v>鶴岡キャンパスバレーボール部</v>
      </c>
      <c r="E194" t="s">
        <v>389</v>
      </c>
    </row>
    <row r="195" spans="1:5" x14ac:dyDescent="0.15">
      <c r="A195" t="s">
        <v>391</v>
      </c>
      <c r="B195" t="s">
        <v>392</v>
      </c>
      <c r="D195" t="str">
        <f t="shared" si="4"/>
        <v>鶴岡キャンパス卓球部</v>
      </c>
      <c r="E195" t="s">
        <v>391</v>
      </c>
    </row>
    <row r="196" spans="1:5" x14ac:dyDescent="0.15">
      <c r="A196" t="s">
        <v>393</v>
      </c>
      <c r="B196" t="s">
        <v>394</v>
      </c>
      <c r="D196" t="str">
        <f t="shared" si="4"/>
        <v>鶴岡キャンパスバドミントン部</v>
      </c>
      <c r="E196" t="s">
        <v>393</v>
      </c>
    </row>
    <row r="197" spans="1:5" x14ac:dyDescent="0.15">
      <c r="A197" t="s">
        <v>395</v>
      </c>
      <c r="B197" t="s">
        <v>248</v>
      </c>
      <c r="D197" t="str">
        <f t="shared" si="4"/>
        <v>鶴岡キャンパス合気道部</v>
      </c>
      <c r="E197" t="s">
        <v>395</v>
      </c>
    </row>
    <row r="198" spans="1:5" x14ac:dyDescent="0.15">
      <c r="A198" t="s">
        <v>396</v>
      </c>
      <c r="B198" t="s">
        <v>397</v>
      </c>
      <c r="D198" t="str">
        <f t="shared" si="4"/>
        <v>鶴岡キャンパス少林寺拳法部</v>
      </c>
      <c r="E198" t="s">
        <v>396</v>
      </c>
    </row>
    <row r="199" spans="1:5" x14ac:dyDescent="0.15">
      <c r="A199" t="s">
        <v>398</v>
      </c>
      <c r="B199" t="s">
        <v>399</v>
      </c>
      <c r="D199" t="str">
        <f t="shared" si="4"/>
        <v>鶴岡キャンパスアーチェリー部</v>
      </c>
      <c r="E199" t="s">
        <v>398</v>
      </c>
    </row>
    <row r="200" spans="1:5" x14ac:dyDescent="0.15">
      <c r="A200" t="s">
        <v>400</v>
      </c>
      <c r="B200" t="s">
        <v>24</v>
      </c>
      <c r="D200" t="str">
        <f t="shared" si="4"/>
        <v>鶴岡キャンパスアクアライフ</v>
      </c>
      <c r="E200" t="s">
        <v>400</v>
      </c>
    </row>
    <row r="201" spans="1:5" x14ac:dyDescent="0.15">
      <c r="A201" t="s">
        <v>401</v>
      </c>
      <c r="B201" t="s">
        <v>402</v>
      </c>
      <c r="D201" t="str">
        <f t="shared" si="4"/>
        <v>鶴岡キャンパス自転車部</v>
      </c>
      <c r="E201" t="s">
        <v>401</v>
      </c>
    </row>
    <row r="202" spans="1:5" x14ac:dyDescent="0.15">
      <c r="A202" t="s">
        <v>403</v>
      </c>
      <c r="B202" t="s">
        <v>404</v>
      </c>
      <c r="D202" t="str">
        <f t="shared" si="4"/>
        <v>鶴岡キャンパスワンダーフォーゲル部</v>
      </c>
      <c r="E202" t="s">
        <v>403</v>
      </c>
    </row>
    <row r="203" spans="1:5" x14ac:dyDescent="0.15">
      <c r="A203" t="s">
        <v>405</v>
      </c>
      <c r="B203" t="s">
        <v>406</v>
      </c>
      <c r="D203" t="str">
        <f t="shared" si="4"/>
        <v>鶴岡キャンパス自然に親しむ会</v>
      </c>
      <c r="E203" t="s">
        <v>405</v>
      </c>
    </row>
    <row r="204" spans="1:5" x14ac:dyDescent="0.15">
      <c r="A204" t="s">
        <v>407</v>
      </c>
      <c r="B204" t="s">
        <v>408</v>
      </c>
      <c r="D204" t="str">
        <f t="shared" si="4"/>
        <v>鶴岡キャンパスT.O.F.C</v>
      </c>
      <c r="E204" t="s">
        <v>407</v>
      </c>
    </row>
    <row r="205" spans="1:5" x14ac:dyDescent="0.15">
      <c r="A205" t="s">
        <v>409</v>
      </c>
      <c r="B205" t="s">
        <v>410</v>
      </c>
      <c r="D205" t="str">
        <f t="shared" si="4"/>
        <v>鶴岡キャンパス農学部陸上競技部</v>
      </c>
      <c r="E205" t="s">
        <v>409</v>
      </c>
    </row>
    <row r="206" spans="1:5" x14ac:dyDescent="0.15">
      <c r="A206" t="s">
        <v>411</v>
      </c>
      <c r="B206" t="s">
        <v>412</v>
      </c>
      <c r="D206" t="str">
        <f t="shared" si="4"/>
        <v>鶴岡キャンパス鶴岡ビリヤードサークル</v>
      </c>
      <c r="E206" t="s">
        <v>411</v>
      </c>
    </row>
    <row r="207" spans="1:5" x14ac:dyDescent="0.15">
      <c r="A207" t="s">
        <v>413</v>
      </c>
      <c r="B207" t="s">
        <v>414</v>
      </c>
      <c r="D207" t="str">
        <f t="shared" si="4"/>
        <v>鶴岡キャンパスフライングディスク同好会</v>
      </c>
      <c r="E207" t="s">
        <v>413</v>
      </c>
    </row>
    <row r="208" spans="1:5" x14ac:dyDescent="0.15">
      <c r="A208" t="s">
        <v>415</v>
      </c>
      <c r="B208" t="s">
        <v>416</v>
      </c>
      <c r="D208" t="str">
        <f t="shared" si="4"/>
        <v>鶴岡キャンパス漕艇部農学部支部</v>
      </c>
      <c r="E208" t="s">
        <v>415</v>
      </c>
    </row>
    <row r="209" spans="1:5" x14ac:dyDescent="0.15">
      <c r="A209" t="s">
        <v>417</v>
      </c>
      <c r="B209" t="s">
        <v>418</v>
      </c>
      <c r="D209" t="str">
        <f t="shared" si="4"/>
        <v>鶴岡キャンパスアメリカンフットボール鶴岡支部</v>
      </c>
      <c r="E209" t="s">
        <v>417</v>
      </c>
    </row>
    <row r="210" spans="1:5" x14ac:dyDescent="0.15">
      <c r="A210" t="s">
        <v>419</v>
      </c>
      <c r="B210" t="s">
        <v>420</v>
      </c>
      <c r="D210" t="str">
        <f t="shared" si="4"/>
        <v>鶴岡キャンパス農学部花笠サークル四面楚歌</v>
      </c>
      <c r="E210" t="s">
        <v>419</v>
      </c>
    </row>
    <row r="211" spans="1:5" x14ac:dyDescent="0.15">
      <c r="A211" t="s">
        <v>421</v>
      </c>
      <c r="B211" t="s">
        <v>422</v>
      </c>
      <c r="D211" t="str">
        <f t="shared" si="4"/>
        <v>鶴岡キャンパス生協学生委員会 OH,ONE!?</v>
      </c>
      <c r="E211" t="s">
        <v>421</v>
      </c>
    </row>
    <row r="212" spans="1:5" x14ac:dyDescent="0.15">
      <c r="A212" t="s">
        <v>423</v>
      </c>
      <c r="B212" t="s">
        <v>196</v>
      </c>
      <c r="D212" t="str">
        <f t="shared" si="4"/>
        <v>鶴岡キャンパスマンドリンクラブ</v>
      </c>
      <c r="E212" t="s">
        <v>423</v>
      </c>
    </row>
    <row r="213" spans="1:5" x14ac:dyDescent="0.15">
      <c r="A213" t="s">
        <v>424</v>
      </c>
      <c r="B213" t="s">
        <v>425</v>
      </c>
      <c r="D213" t="str">
        <f t="shared" si="4"/>
        <v>鶴岡キャンパス農学部吹奏楽</v>
      </c>
      <c r="E213" t="s">
        <v>424</v>
      </c>
    </row>
    <row r="214" spans="1:5" x14ac:dyDescent="0.15">
      <c r="A214" t="s">
        <v>426</v>
      </c>
      <c r="B214" t="s">
        <v>427</v>
      </c>
      <c r="D214" t="str">
        <f t="shared" si="4"/>
        <v>鶴岡キャンパス重音楽研究会</v>
      </c>
      <c r="E214" t="s">
        <v>426</v>
      </c>
    </row>
    <row r="215" spans="1:5" x14ac:dyDescent="0.15">
      <c r="A215" t="s">
        <v>428</v>
      </c>
      <c r="B215" t="s">
        <v>429</v>
      </c>
      <c r="D215" t="str">
        <f t="shared" si="4"/>
        <v>鶴岡キャンパスうたごえサークルとまり火</v>
      </c>
      <c r="E215" t="s">
        <v>428</v>
      </c>
    </row>
    <row r="216" spans="1:5" x14ac:dyDescent="0.15">
      <c r="A216" t="s">
        <v>430</v>
      </c>
      <c r="B216" t="s">
        <v>431</v>
      </c>
      <c r="D216" t="str">
        <f t="shared" si="4"/>
        <v>鶴岡キャンパスタキタロウボランティアサークル</v>
      </c>
      <c r="E216" t="s">
        <v>430</v>
      </c>
    </row>
    <row r="217" spans="1:5" x14ac:dyDescent="0.15">
      <c r="A217" t="s">
        <v>432</v>
      </c>
      <c r="B217" t="s">
        <v>433</v>
      </c>
      <c r="D217" t="str">
        <f t="shared" si="4"/>
        <v>鶴岡キャンパス地学研究会</v>
      </c>
      <c r="E217" t="s">
        <v>432</v>
      </c>
    </row>
    <row r="218" spans="1:5" x14ac:dyDescent="0.15">
      <c r="A218" t="s">
        <v>434</v>
      </c>
      <c r="B218" t="s">
        <v>435</v>
      </c>
      <c r="D218" t="str">
        <f t="shared" si="4"/>
        <v>鶴岡キャンパス農学部森の民</v>
      </c>
      <c r="E218" t="s">
        <v>434</v>
      </c>
    </row>
    <row r="219" spans="1:5" x14ac:dyDescent="0.15">
      <c r="A219" t="s">
        <v>436</v>
      </c>
      <c r="B219" t="s">
        <v>437</v>
      </c>
      <c r="D219" t="str">
        <f t="shared" si="4"/>
        <v>鶴岡キャンパステーブルゲームの会</v>
      </c>
      <c r="E219" t="s">
        <v>436</v>
      </c>
    </row>
    <row r="220" spans="1:5" x14ac:dyDescent="0.15">
      <c r="A220" t="s">
        <v>438</v>
      </c>
      <c r="B220" t="s">
        <v>439</v>
      </c>
      <c r="D220" t="str">
        <f t="shared" si="4"/>
        <v>鶴岡キャンパス農学部献血推進サークル CraneCrane</v>
      </c>
      <c r="E220" t="s">
        <v>438</v>
      </c>
    </row>
    <row r="221" spans="1:5" x14ac:dyDescent="0.15">
      <c r="A221" t="s">
        <v>440</v>
      </c>
      <c r="B221" t="s">
        <v>441</v>
      </c>
      <c r="D221" t="str">
        <f t="shared" si="4"/>
        <v>鶴岡キャンパス鶴岡農学部ジャズ研究会</v>
      </c>
      <c r="E221" t="s">
        <v>440</v>
      </c>
    </row>
    <row r="222" spans="1:5" x14ac:dyDescent="0.15">
      <c r="A222" t="s">
        <v>442</v>
      </c>
      <c r="B222" t="s">
        <v>443</v>
      </c>
      <c r="D222" t="str">
        <f t="shared" si="4"/>
        <v>鶴岡キャンパスアカペラサークル Smile☆鶴岡支部</v>
      </c>
      <c r="E222" t="s">
        <v>442</v>
      </c>
    </row>
    <row r="223" spans="1:5" x14ac:dyDescent="0.15">
      <c r="A223" t="s">
        <v>444</v>
      </c>
      <c r="B223" t="s">
        <v>445</v>
      </c>
      <c r="D223" t="str">
        <f t="shared" si="4"/>
        <v>鶴岡キャンパスほとりあ環境調査サークル</v>
      </c>
      <c r="E223" t="s">
        <v>444</v>
      </c>
    </row>
    <row r="224" spans="1:5" x14ac:dyDescent="0.15">
      <c r="A224" t="s">
        <v>446</v>
      </c>
      <c r="B224" t="s">
        <v>447</v>
      </c>
      <c r="D224" t="str">
        <f t="shared" si="4"/>
        <v>鶴岡キャンパス推し事屋さん</v>
      </c>
      <c r="E224" t="s">
        <v>446</v>
      </c>
    </row>
    <row r="225" spans="1:5" x14ac:dyDescent="0.15">
      <c r="A225" t="s">
        <v>448</v>
      </c>
      <c r="B225" t="s">
        <v>449</v>
      </c>
      <c r="D225" t="str">
        <f t="shared" si="4"/>
        <v>鶴岡キャンパス硬式テニスサークルNanala</v>
      </c>
      <c r="E225" t="s">
        <v>448</v>
      </c>
    </row>
    <row r="226" spans="1:5" x14ac:dyDescent="0.15">
      <c r="A226" t="s">
        <v>450</v>
      </c>
      <c r="B226" t="s">
        <v>451</v>
      </c>
      <c r="D226" t="str">
        <f t="shared" si="4"/>
        <v>鶴岡キャンパス鶴寿祭実行委員会</v>
      </c>
      <c r="E226" t="s">
        <v>450</v>
      </c>
    </row>
    <row r="227" spans="1:5" x14ac:dyDescent="0.15">
      <c r="A227" t="s">
        <v>452</v>
      </c>
      <c r="B227" t="s">
        <v>412</v>
      </c>
      <c r="D227" t="str">
        <f t="shared" si="4"/>
        <v>鶴岡キャンパス鶴岡ビリヤードサークル</v>
      </c>
      <c r="E227" t="s">
        <v>452</v>
      </c>
    </row>
  </sheetData>
  <sheetProtection password="CC53" sheet="1" objects="1" scenarios="1"/>
  <phoneticPr fontId="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150"/>
  <sheetViews>
    <sheetView workbookViewId="0"/>
  </sheetViews>
  <sheetFormatPr defaultRowHeight="13.5" x14ac:dyDescent="0.15"/>
  <sheetData>
    <row r="1" spans="1:2" x14ac:dyDescent="0.15">
      <c r="A1" t="str">
        <f>IF(B1&lt;&gt;"",'サークルマスタ一覧（改変禁止）'!$G$2,"")</f>
        <v/>
      </c>
      <c r="B1" t="str">
        <f>IF(ISTEXT(部員名簿!B7),部員名簿!B7,"")</f>
        <v/>
      </c>
    </row>
    <row r="2" spans="1:2" x14ac:dyDescent="0.15">
      <c r="A2" t="str">
        <f>IF(B2&lt;&gt;"",'サークルマスタ一覧（改変禁止）'!$G$2,"")</f>
        <v/>
      </c>
      <c r="B2" t="str">
        <f>IF(ISTEXT(部員名簿!B8),部員名簿!B8,"")</f>
        <v/>
      </c>
    </row>
    <row r="3" spans="1:2" x14ac:dyDescent="0.15">
      <c r="A3" t="str">
        <f>IF(B3&lt;&gt;"",'サークルマスタ一覧（改変禁止）'!$G$2,"")</f>
        <v/>
      </c>
      <c r="B3" t="str">
        <f>IF(ISTEXT(部員名簿!B9),部員名簿!B9,"")</f>
        <v/>
      </c>
    </row>
    <row r="4" spans="1:2" x14ac:dyDescent="0.15">
      <c r="A4" t="str">
        <f>IF(B4&lt;&gt;"",'サークルマスタ一覧（改変禁止）'!$G$2,"")</f>
        <v/>
      </c>
      <c r="B4" t="str">
        <f>IF(ISTEXT(部員名簿!B10),部員名簿!B10,"")</f>
        <v/>
      </c>
    </row>
    <row r="5" spans="1:2" x14ac:dyDescent="0.15">
      <c r="A5" t="str">
        <f>IF(B5&lt;&gt;"",'サークルマスタ一覧（改変禁止）'!$G$2,"")</f>
        <v/>
      </c>
      <c r="B5" t="str">
        <f>IF(ISTEXT(部員名簿!B11),部員名簿!B11,"")</f>
        <v/>
      </c>
    </row>
    <row r="6" spans="1:2" x14ac:dyDescent="0.15">
      <c r="A6" t="str">
        <f>IF(B6&lt;&gt;"",'サークルマスタ一覧（改変禁止）'!$G$2,"")</f>
        <v/>
      </c>
      <c r="B6" t="str">
        <f>IF(ISTEXT(部員名簿!B12),部員名簿!B12,"")</f>
        <v/>
      </c>
    </row>
    <row r="7" spans="1:2" x14ac:dyDescent="0.15">
      <c r="A7" t="str">
        <f>IF(B7&lt;&gt;"",'サークルマスタ一覧（改変禁止）'!$G$2,"")</f>
        <v/>
      </c>
      <c r="B7" t="str">
        <f>IF(ISTEXT(部員名簿!B13),部員名簿!B13,"")</f>
        <v/>
      </c>
    </row>
    <row r="8" spans="1:2" x14ac:dyDescent="0.15">
      <c r="A8" t="str">
        <f>IF(B8&lt;&gt;"",'サークルマスタ一覧（改変禁止）'!$G$2,"")</f>
        <v/>
      </c>
      <c r="B8" t="str">
        <f>IF(ISTEXT(部員名簿!B14),部員名簿!B14,"")</f>
        <v/>
      </c>
    </row>
    <row r="9" spans="1:2" x14ac:dyDescent="0.15">
      <c r="A9" t="str">
        <f>IF(B9&lt;&gt;"",'サークルマスタ一覧（改変禁止）'!$G$2,"")</f>
        <v/>
      </c>
      <c r="B9" t="str">
        <f>IF(ISTEXT(部員名簿!B15),部員名簿!B15,"")</f>
        <v/>
      </c>
    </row>
    <row r="10" spans="1:2" x14ac:dyDescent="0.15">
      <c r="A10" t="str">
        <f>IF(B10&lt;&gt;"",'サークルマスタ一覧（改変禁止）'!$G$2,"")</f>
        <v/>
      </c>
      <c r="B10" t="str">
        <f>IF(ISTEXT(部員名簿!B16),部員名簿!B16,"")</f>
        <v/>
      </c>
    </row>
    <row r="11" spans="1:2" x14ac:dyDescent="0.15">
      <c r="A11" t="str">
        <f>IF(B11&lt;&gt;"",'サークルマスタ一覧（改変禁止）'!$G$2,"")</f>
        <v/>
      </c>
      <c r="B11" t="str">
        <f>IF(ISTEXT(部員名簿!B17),部員名簿!B17,"")</f>
        <v/>
      </c>
    </row>
    <row r="12" spans="1:2" x14ac:dyDescent="0.15">
      <c r="A12" t="str">
        <f>IF(B12&lt;&gt;"",'サークルマスタ一覧（改変禁止）'!$G$2,"")</f>
        <v/>
      </c>
      <c r="B12" t="str">
        <f>IF(ISTEXT(部員名簿!B18),部員名簿!B18,"")</f>
        <v/>
      </c>
    </row>
    <row r="13" spans="1:2" x14ac:dyDescent="0.15">
      <c r="A13" t="str">
        <f>IF(B13&lt;&gt;"",'サークルマスタ一覧（改変禁止）'!$G$2,"")</f>
        <v/>
      </c>
      <c r="B13" t="str">
        <f>IF(ISTEXT(部員名簿!B19),部員名簿!B19,"")</f>
        <v/>
      </c>
    </row>
    <row r="14" spans="1:2" x14ac:dyDescent="0.15">
      <c r="A14" t="str">
        <f>IF(B14&lt;&gt;"",'サークルマスタ一覧（改変禁止）'!$G$2,"")</f>
        <v/>
      </c>
      <c r="B14" t="str">
        <f>IF(ISTEXT(部員名簿!B20),部員名簿!B20,"")</f>
        <v/>
      </c>
    </row>
    <row r="15" spans="1:2" x14ac:dyDescent="0.15">
      <c r="A15" t="str">
        <f>IF(B15&lt;&gt;"",'サークルマスタ一覧（改変禁止）'!$G$2,"")</f>
        <v/>
      </c>
      <c r="B15" t="str">
        <f>IF(ISTEXT(部員名簿!B21),部員名簿!B21,"")</f>
        <v/>
      </c>
    </row>
    <row r="16" spans="1:2" x14ac:dyDescent="0.15">
      <c r="A16" t="str">
        <f>IF(B16&lt;&gt;"",'サークルマスタ一覧（改変禁止）'!$G$2,"")</f>
        <v/>
      </c>
      <c r="B16" t="str">
        <f>IF(ISTEXT(部員名簿!B22),部員名簿!B22,"")</f>
        <v/>
      </c>
    </row>
    <row r="17" spans="1:2" x14ac:dyDescent="0.15">
      <c r="A17" t="str">
        <f>IF(B17&lt;&gt;"",'サークルマスタ一覧（改変禁止）'!$G$2,"")</f>
        <v/>
      </c>
      <c r="B17" t="str">
        <f>IF(ISTEXT(部員名簿!B23),部員名簿!B23,"")</f>
        <v/>
      </c>
    </row>
    <row r="18" spans="1:2" x14ac:dyDescent="0.15">
      <c r="A18" t="str">
        <f>IF(B18&lt;&gt;"",'サークルマスタ一覧（改変禁止）'!$G$2,"")</f>
        <v/>
      </c>
      <c r="B18" t="str">
        <f>IF(ISTEXT(部員名簿!B24),部員名簿!B24,"")</f>
        <v/>
      </c>
    </row>
    <row r="19" spans="1:2" x14ac:dyDescent="0.15">
      <c r="A19" t="str">
        <f>IF(B19&lt;&gt;"",'サークルマスタ一覧（改変禁止）'!$G$2,"")</f>
        <v/>
      </c>
      <c r="B19" t="str">
        <f>IF(ISTEXT(部員名簿!B25),部員名簿!B25,"")</f>
        <v/>
      </c>
    </row>
    <row r="20" spans="1:2" x14ac:dyDescent="0.15">
      <c r="A20" t="str">
        <f>IF(B20&lt;&gt;"",'サークルマスタ一覧（改変禁止）'!$G$2,"")</f>
        <v/>
      </c>
      <c r="B20" t="str">
        <f>IF(ISTEXT(部員名簿!B26),部員名簿!B26,"")</f>
        <v/>
      </c>
    </row>
    <row r="21" spans="1:2" x14ac:dyDescent="0.15">
      <c r="A21" t="str">
        <f>IF(B21&lt;&gt;"",'サークルマスタ一覧（改変禁止）'!$G$2,"")</f>
        <v/>
      </c>
      <c r="B21" t="str">
        <f>IF(ISTEXT(部員名簿!B27),部員名簿!B27,"")</f>
        <v/>
      </c>
    </row>
    <row r="22" spans="1:2" x14ac:dyDescent="0.15">
      <c r="A22" t="str">
        <f>IF(B22&lt;&gt;"",'サークルマスタ一覧（改変禁止）'!$G$2,"")</f>
        <v/>
      </c>
      <c r="B22" t="str">
        <f>IF(ISTEXT(部員名簿!B28),部員名簿!B28,"")</f>
        <v/>
      </c>
    </row>
    <row r="23" spans="1:2" x14ac:dyDescent="0.15">
      <c r="A23" t="str">
        <f>IF(B23&lt;&gt;"",'サークルマスタ一覧（改変禁止）'!$G$2,"")</f>
        <v/>
      </c>
      <c r="B23" t="str">
        <f>IF(ISTEXT(部員名簿!B29),部員名簿!B29,"")</f>
        <v/>
      </c>
    </row>
    <row r="24" spans="1:2" x14ac:dyDescent="0.15">
      <c r="A24" t="str">
        <f>IF(B24&lt;&gt;"",'サークルマスタ一覧（改変禁止）'!$G$2,"")</f>
        <v/>
      </c>
      <c r="B24" t="str">
        <f>IF(ISTEXT(部員名簿!B30),部員名簿!B30,"")</f>
        <v/>
      </c>
    </row>
    <row r="25" spans="1:2" x14ac:dyDescent="0.15">
      <c r="A25" t="str">
        <f>IF(B25&lt;&gt;"",'サークルマスタ一覧（改変禁止）'!$G$2,"")</f>
        <v/>
      </c>
      <c r="B25" t="str">
        <f>IF(ISTEXT(部員名簿!B31),部員名簿!B31,"")</f>
        <v/>
      </c>
    </row>
    <row r="26" spans="1:2" x14ac:dyDescent="0.15">
      <c r="A26" t="str">
        <f>IF(B26&lt;&gt;"",'サークルマスタ一覧（改変禁止）'!$G$2,"")</f>
        <v/>
      </c>
      <c r="B26" t="str">
        <f>IF(ISTEXT(部員名簿!J7),部員名簿!J7,"")</f>
        <v/>
      </c>
    </row>
    <row r="27" spans="1:2" x14ac:dyDescent="0.15">
      <c r="A27" t="str">
        <f>IF(B27&lt;&gt;"",'サークルマスタ一覧（改変禁止）'!$G$2,"")</f>
        <v/>
      </c>
      <c r="B27" t="str">
        <f>IF(ISTEXT(部員名簿!J8),部員名簿!J8,"")</f>
        <v/>
      </c>
    </row>
    <row r="28" spans="1:2" x14ac:dyDescent="0.15">
      <c r="A28" t="str">
        <f>IF(B28&lt;&gt;"",'サークルマスタ一覧（改変禁止）'!$G$2,"")</f>
        <v/>
      </c>
      <c r="B28" t="str">
        <f>IF(ISTEXT(部員名簿!J9),部員名簿!J9,"")</f>
        <v/>
      </c>
    </row>
    <row r="29" spans="1:2" x14ac:dyDescent="0.15">
      <c r="A29" t="str">
        <f>IF(B29&lt;&gt;"",'サークルマスタ一覧（改変禁止）'!$G$2,"")</f>
        <v/>
      </c>
      <c r="B29" t="str">
        <f>IF(ISTEXT(部員名簿!J10),部員名簿!J10,"")</f>
        <v/>
      </c>
    </row>
    <row r="30" spans="1:2" x14ac:dyDescent="0.15">
      <c r="A30" t="str">
        <f>IF(B30&lt;&gt;"",'サークルマスタ一覧（改変禁止）'!$G$2,"")</f>
        <v/>
      </c>
      <c r="B30" t="str">
        <f>IF(ISTEXT(部員名簿!J11),部員名簿!J11,"")</f>
        <v/>
      </c>
    </row>
    <row r="31" spans="1:2" x14ac:dyDescent="0.15">
      <c r="A31" t="str">
        <f>IF(B31&lt;&gt;"",'サークルマスタ一覧（改変禁止）'!$G$2,"")</f>
        <v/>
      </c>
      <c r="B31" t="str">
        <f>IF(ISTEXT(部員名簿!J12),部員名簿!J12,"")</f>
        <v/>
      </c>
    </row>
    <row r="32" spans="1:2" x14ac:dyDescent="0.15">
      <c r="A32" t="str">
        <f>IF(B32&lt;&gt;"",'サークルマスタ一覧（改変禁止）'!$G$2,"")</f>
        <v/>
      </c>
      <c r="B32" t="str">
        <f>IF(ISTEXT(部員名簿!J13),部員名簿!J13,"")</f>
        <v/>
      </c>
    </row>
    <row r="33" spans="1:2" x14ac:dyDescent="0.15">
      <c r="A33" t="str">
        <f>IF(B33&lt;&gt;"",'サークルマスタ一覧（改変禁止）'!$G$2,"")</f>
        <v/>
      </c>
      <c r="B33" t="str">
        <f>IF(ISTEXT(部員名簿!J14),部員名簿!J14,"")</f>
        <v/>
      </c>
    </row>
    <row r="34" spans="1:2" x14ac:dyDescent="0.15">
      <c r="A34" t="str">
        <f>IF(B34&lt;&gt;"",'サークルマスタ一覧（改変禁止）'!$G$2,"")</f>
        <v/>
      </c>
      <c r="B34" t="str">
        <f>IF(ISTEXT(部員名簿!J15),部員名簿!J15,"")</f>
        <v/>
      </c>
    </row>
    <row r="35" spans="1:2" x14ac:dyDescent="0.15">
      <c r="A35" t="str">
        <f>IF(B35&lt;&gt;"",'サークルマスタ一覧（改変禁止）'!$G$2,"")</f>
        <v/>
      </c>
      <c r="B35" t="str">
        <f>IF(ISTEXT(部員名簿!J16),部員名簿!J16,"")</f>
        <v/>
      </c>
    </row>
    <row r="36" spans="1:2" x14ac:dyDescent="0.15">
      <c r="A36" t="str">
        <f>IF(B36&lt;&gt;"",'サークルマスタ一覧（改変禁止）'!$G$2,"")</f>
        <v/>
      </c>
      <c r="B36" t="str">
        <f>IF(ISTEXT(部員名簿!J17),部員名簿!J17,"")</f>
        <v/>
      </c>
    </row>
    <row r="37" spans="1:2" x14ac:dyDescent="0.15">
      <c r="A37" t="str">
        <f>IF(B37&lt;&gt;"",'サークルマスタ一覧（改変禁止）'!$G$2,"")</f>
        <v/>
      </c>
      <c r="B37" t="str">
        <f>IF(ISTEXT(部員名簿!J18),部員名簿!J18,"")</f>
        <v/>
      </c>
    </row>
    <row r="38" spans="1:2" x14ac:dyDescent="0.15">
      <c r="A38" t="str">
        <f>IF(B38&lt;&gt;"",'サークルマスタ一覧（改変禁止）'!$G$2,"")</f>
        <v/>
      </c>
      <c r="B38" t="str">
        <f>IF(ISTEXT(部員名簿!J19),部員名簿!J19,"")</f>
        <v/>
      </c>
    </row>
    <row r="39" spans="1:2" x14ac:dyDescent="0.15">
      <c r="A39" t="str">
        <f>IF(B39&lt;&gt;"",'サークルマスタ一覧（改変禁止）'!$G$2,"")</f>
        <v/>
      </c>
      <c r="B39" t="str">
        <f>IF(ISTEXT(部員名簿!J20),部員名簿!J20,"")</f>
        <v/>
      </c>
    </row>
    <row r="40" spans="1:2" x14ac:dyDescent="0.15">
      <c r="A40" t="str">
        <f>IF(B40&lt;&gt;"",'サークルマスタ一覧（改変禁止）'!$G$2,"")</f>
        <v/>
      </c>
      <c r="B40" t="str">
        <f>IF(ISTEXT(部員名簿!J21),部員名簿!J21,"")</f>
        <v/>
      </c>
    </row>
    <row r="41" spans="1:2" x14ac:dyDescent="0.15">
      <c r="A41" t="str">
        <f>IF(B41&lt;&gt;"",'サークルマスタ一覧（改変禁止）'!$G$2,"")</f>
        <v/>
      </c>
      <c r="B41" t="str">
        <f>IF(ISTEXT(部員名簿!J22),部員名簿!J22,"")</f>
        <v/>
      </c>
    </row>
    <row r="42" spans="1:2" x14ac:dyDescent="0.15">
      <c r="A42" t="str">
        <f>IF(B42&lt;&gt;"",'サークルマスタ一覧（改変禁止）'!$G$2,"")</f>
        <v/>
      </c>
      <c r="B42" t="str">
        <f>IF(ISTEXT(部員名簿!J23),部員名簿!J23,"")</f>
        <v/>
      </c>
    </row>
    <row r="43" spans="1:2" x14ac:dyDescent="0.15">
      <c r="A43" t="str">
        <f>IF(B43&lt;&gt;"",'サークルマスタ一覧（改変禁止）'!$G$2,"")</f>
        <v/>
      </c>
      <c r="B43" t="str">
        <f>IF(ISTEXT(部員名簿!J24),部員名簿!J24,"")</f>
        <v/>
      </c>
    </row>
    <row r="44" spans="1:2" x14ac:dyDescent="0.15">
      <c r="A44" t="str">
        <f>IF(B44&lt;&gt;"",'サークルマスタ一覧（改変禁止）'!$G$2,"")</f>
        <v/>
      </c>
      <c r="B44" t="str">
        <f>IF(ISTEXT(部員名簿!J25),部員名簿!J25,"")</f>
        <v/>
      </c>
    </row>
    <row r="45" spans="1:2" x14ac:dyDescent="0.15">
      <c r="A45" t="str">
        <f>IF(B45&lt;&gt;"",'サークルマスタ一覧（改変禁止）'!$G$2,"")</f>
        <v/>
      </c>
      <c r="B45" t="str">
        <f>IF(ISTEXT(部員名簿!J26),部員名簿!J26,"")</f>
        <v/>
      </c>
    </row>
    <row r="46" spans="1:2" x14ac:dyDescent="0.15">
      <c r="A46" t="str">
        <f>IF(B46&lt;&gt;"",'サークルマスタ一覧（改変禁止）'!$G$2,"")</f>
        <v/>
      </c>
      <c r="B46" t="str">
        <f>IF(ISTEXT(部員名簿!J27),部員名簿!J27,"")</f>
        <v/>
      </c>
    </row>
    <row r="47" spans="1:2" x14ac:dyDescent="0.15">
      <c r="A47" t="str">
        <f>IF(B47&lt;&gt;"",'サークルマスタ一覧（改変禁止）'!$G$2,"")</f>
        <v/>
      </c>
      <c r="B47" t="str">
        <f>IF(ISTEXT(部員名簿!J28),部員名簿!J28,"")</f>
        <v/>
      </c>
    </row>
    <row r="48" spans="1:2" x14ac:dyDescent="0.15">
      <c r="A48" t="str">
        <f>IF(B48&lt;&gt;"",'サークルマスタ一覧（改変禁止）'!$G$2,"")</f>
        <v/>
      </c>
      <c r="B48" t="str">
        <f>IF(ISTEXT(部員名簿!J29),部員名簿!J29,"")</f>
        <v/>
      </c>
    </row>
    <row r="49" spans="1:2" x14ac:dyDescent="0.15">
      <c r="A49" t="str">
        <f>IF(B49&lt;&gt;"",'サークルマスタ一覧（改変禁止）'!$G$2,"")</f>
        <v/>
      </c>
      <c r="B49" t="str">
        <f>IF(ISTEXT(部員名簿!J30),部員名簿!J30,"")</f>
        <v/>
      </c>
    </row>
    <row r="50" spans="1:2" x14ac:dyDescent="0.15">
      <c r="A50" t="str">
        <f>IF(B50&lt;&gt;"",'サークルマスタ一覧（改変禁止）'!$G$2,"")</f>
        <v/>
      </c>
      <c r="B50" t="str">
        <f>IF(ISTEXT(部員名簿!J31),部員名簿!J31,"")</f>
        <v/>
      </c>
    </row>
    <row r="51" spans="1:2" x14ac:dyDescent="0.15">
      <c r="A51" t="str">
        <f>IF(B51&lt;&gt;"",'サークルマスタ一覧（改変禁止）'!$G$2,"")</f>
        <v/>
      </c>
      <c r="B51" t="str">
        <f>IF(ISTEXT(部員名簿!B37),部員名簿!B37,"")</f>
        <v/>
      </c>
    </row>
    <row r="52" spans="1:2" x14ac:dyDescent="0.15">
      <c r="A52" t="str">
        <f>IF(B52&lt;&gt;"",'サークルマスタ一覧（改変禁止）'!$G$2,"")</f>
        <v/>
      </c>
      <c r="B52" t="str">
        <f>IF(ISTEXT(部員名簿!B38),部員名簿!B38,"")</f>
        <v/>
      </c>
    </row>
    <row r="53" spans="1:2" x14ac:dyDescent="0.15">
      <c r="A53" t="str">
        <f>IF(B53&lt;&gt;"",'サークルマスタ一覧（改変禁止）'!$G$2,"")</f>
        <v/>
      </c>
      <c r="B53" t="str">
        <f>IF(ISTEXT(部員名簿!B39),部員名簿!B39,"")</f>
        <v/>
      </c>
    </row>
    <row r="54" spans="1:2" x14ac:dyDescent="0.15">
      <c r="A54" t="str">
        <f>IF(B54&lt;&gt;"",'サークルマスタ一覧（改変禁止）'!$G$2,"")</f>
        <v/>
      </c>
      <c r="B54" t="str">
        <f>IF(ISTEXT(部員名簿!B40),部員名簿!B40,"")</f>
        <v/>
      </c>
    </row>
    <row r="55" spans="1:2" x14ac:dyDescent="0.15">
      <c r="A55" t="str">
        <f>IF(B55&lt;&gt;"",'サークルマスタ一覧（改変禁止）'!$G$2,"")</f>
        <v/>
      </c>
      <c r="B55" t="str">
        <f>IF(ISTEXT(部員名簿!B41),部員名簿!B41,"")</f>
        <v/>
      </c>
    </row>
    <row r="56" spans="1:2" x14ac:dyDescent="0.15">
      <c r="A56" t="str">
        <f>IF(B56&lt;&gt;"",'サークルマスタ一覧（改変禁止）'!$G$2,"")</f>
        <v/>
      </c>
      <c r="B56" t="str">
        <f>IF(ISTEXT(部員名簿!B42),部員名簿!B42,"")</f>
        <v/>
      </c>
    </row>
    <row r="57" spans="1:2" x14ac:dyDescent="0.15">
      <c r="A57" t="str">
        <f>IF(B57&lt;&gt;"",'サークルマスタ一覧（改変禁止）'!$G$2,"")</f>
        <v/>
      </c>
      <c r="B57" t="str">
        <f>IF(ISTEXT(部員名簿!B43),部員名簿!B43,"")</f>
        <v/>
      </c>
    </row>
    <row r="58" spans="1:2" x14ac:dyDescent="0.15">
      <c r="A58" t="str">
        <f>IF(B58&lt;&gt;"",'サークルマスタ一覧（改変禁止）'!$G$2,"")</f>
        <v/>
      </c>
      <c r="B58" t="str">
        <f>IF(ISTEXT(部員名簿!B44),部員名簿!B44,"")</f>
        <v/>
      </c>
    </row>
    <row r="59" spans="1:2" x14ac:dyDescent="0.15">
      <c r="A59" t="str">
        <f>IF(B59&lt;&gt;"",'サークルマスタ一覧（改変禁止）'!$G$2,"")</f>
        <v/>
      </c>
      <c r="B59" t="str">
        <f>IF(ISTEXT(部員名簿!B45),部員名簿!B45,"")</f>
        <v/>
      </c>
    </row>
    <row r="60" spans="1:2" x14ac:dyDescent="0.15">
      <c r="A60" t="str">
        <f>IF(B60&lt;&gt;"",'サークルマスタ一覧（改変禁止）'!$G$2,"")</f>
        <v/>
      </c>
      <c r="B60" t="str">
        <f>IF(ISTEXT(部員名簿!B46),部員名簿!B46,"")</f>
        <v/>
      </c>
    </row>
    <row r="61" spans="1:2" x14ac:dyDescent="0.15">
      <c r="A61" t="str">
        <f>IF(B61&lt;&gt;"",'サークルマスタ一覧（改変禁止）'!$G$2,"")</f>
        <v/>
      </c>
      <c r="B61" t="str">
        <f>IF(ISTEXT(部員名簿!B47),部員名簿!B47,"")</f>
        <v/>
      </c>
    </row>
    <row r="62" spans="1:2" x14ac:dyDescent="0.15">
      <c r="A62" t="str">
        <f>IF(B62&lt;&gt;"",'サークルマスタ一覧（改変禁止）'!$G$2,"")</f>
        <v/>
      </c>
      <c r="B62" t="str">
        <f>IF(ISTEXT(部員名簿!B48),部員名簿!B48,"")</f>
        <v/>
      </c>
    </row>
    <row r="63" spans="1:2" x14ac:dyDescent="0.15">
      <c r="A63" t="str">
        <f>IF(B63&lt;&gt;"",'サークルマスタ一覧（改変禁止）'!$G$2,"")</f>
        <v/>
      </c>
      <c r="B63" t="str">
        <f>IF(ISTEXT(部員名簿!B49),部員名簿!B49,"")</f>
        <v/>
      </c>
    </row>
    <row r="64" spans="1:2" x14ac:dyDescent="0.15">
      <c r="A64" t="str">
        <f>IF(B64&lt;&gt;"",'サークルマスタ一覧（改変禁止）'!$G$2,"")</f>
        <v/>
      </c>
      <c r="B64" t="str">
        <f>IF(ISTEXT(部員名簿!B50),部員名簿!B50,"")</f>
        <v/>
      </c>
    </row>
    <row r="65" spans="1:2" x14ac:dyDescent="0.15">
      <c r="A65" t="str">
        <f>IF(B65&lt;&gt;"",'サークルマスタ一覧（改変禁止）'!$G$2,"")</f>
        <v/>
      </c>
      <c r="B65" t="str">
        <f>IF(ISTEXT(部員名簿!B51),部員名簿!B51,"")</f>
        <v/>
      </c>
    </row>
    <row r="66" spans="1:2" x14ac:dyDescent="0.15">
      <c r="A66" t="str">
        <f>IF(B66&lt;&gt;"",'サークルマスタ一覧（改変禁止）'!$G$2,"")</f>
        <v/>
      </c>
      <c r="B66" t="str">
        <f>IF(ISTEXT(部員名簿!B52),部員名簿!B52,"")</f>
        <v/>
      </c>
    </row>
    <row r="67" spans="1:2" x14ac:dyDescent="0.15">
      <c r="A67" t="str">
        <f>IF(B67&lt;&gt;"",'サークルマスタ一覧（改変禁止）'!$G$2,"")</f>
        <v/>
      </c>
      <c r="B67" t="str">
        <f>IF(ISTEXT(部員名簿!B53),部員名簿!B53,"")</f>
        <v/>
      </c>
    </row>
    <row r="68" spans="1:2" x14ac:dyDescent="0.15">
      <c r="A68" t="str">
        <f>IF(B68&lt;&gt;"",'サークルマスタ一覧（改変禁止）'!$G$2,"")</f>
        <v/>
      </c>
      <c r="B68" t="str">
        <f>IF(ISTEXT(部員名簿!B54),部員名簿!B54,"")</f>
        <v/>
      </c>
    </row>
    <row r="69" spans="1:2" x14ac:dyDescent="0.15">
      <c r="A69" t="str">
        <f>IF(B69&lt;&gt;"",'サークルマスタ一覧（改変禁止）'!$G$2,"")</f>
        <v/>
      </c>
      <c r="B69" t="str">
        <f>IF(ISTEXT(部員名簿!B55),部員名簿!B55,"")</f>
        <v/>
      </c>
    </row>
    <row r="70" spans="1:2" x14ac:dyDescent="0.15">
      <c r="A70" t="str">
        <f>IF(B70&lt;&gt;"",'サークルマスタ一覧（改変禁止）'!$G$2,"")</f>
        <v/>
      </c>
      <c r="B70" t="str">
        <f>IF(ISTEXT(部員名簿!B56),部員名簿!B56,"")</f>
        <v/>
      </c>
    </row>
    <row r="71" spans="1:2" x14ac:dyDescent="0.15">
      <c r="A71" t="str">
        <f>IF(B71&lt;&gt;"",'サークルマスタ一覧（改変禁止）'!$G$2,"")</f>
        <v/>
      </c>
      <c r="B71" t="str">
        <f>IF(ISTEXT(部員名簿!B57),部員名簿!B57,"")</f>
        <v/>
      </c>
    </row>
    <row r="72" spans="1:2" x14ac:dyDescent="0.15">
      <c r="A72" t="str">
        <f>IF(B72&lt;&gt;"",'サークルマスタ一覧（改変禁止）'!$G$2,"")</f>
        <v/>
      </c>
      <c r="B72" t="str">
        <f>IF(ISTEXT(部員名簿!B58),部員名簿!B58,"")</f>
        <v/>
      </c>
    </row>
    <row r="73" spans="1:2" x14ac:dyDescent="0.15">
      <c r="A73" t="str">
        <f>IF(B73&lt;&gt;"",'サークルマスタ一覧（改変禁止）'!$G$2,"")</f>
        <v/>
      </c>
      <c r="B73" t="str">
        <f>IF(ISTEXT(部員名簿!B59),部員名簿!B59,"")</f>
        <v/>
      </c>
    </row>
    <row r="74" spans="1:2" x14ac:dyDescent="0.15">
      <c r="A74" t="str">
        <f>IF(B74&lt;&gt;"",'サークルマスタ一覧（改変禁止）'!$G$2,"")</f>
        <v/>
      </c>
      <c r="B74" t="str">
        <f>IF(ISTEXT(部員名簿!B60),部員名簿!B60,"")</f>
        <v/>
      </c>
    </row>
    <row r="75" spans="1:2" x14ac:dyDescent="0.15">
      <c r="A75" t="str">
        <f>IF(B75&lt;&gt;"",'サークルマスタ一覧（改変禁止）'!$G$2,"")</f>
        <v/>
      </c>
      <c r="B75" t="str">
        <f>IF(ISTEXT(部員名簿!B61),部員名簿!B61,"")</f>
        <v/>
      </c>
    </row>
    <row r="76" spans="1:2" x14ac:dyDescent="0.15">
      <c r="A76" t="str">
        <f>IF(B76&lt;&gt;"",'サークルマスタ一覧（改変禁止）'!$G$2,"")</f>
        <v/>
      </c>
      <c r="B76" t="str">
        <f>IF(ISTEXT(部員名簿!J37),部員名簿!J37,"")</f>
        <v/>
      </c>
    </row>
    <row r="77" spans="1:2" x14ac:dyDescent="0.15">
      <c r="A77" t="str">
        <f>IF(B77&lt;&gt;"",'サークルマスタ一覧（改変禁止）'!$G$2,"")</f>
        <v/>
      </c>
      <c r="B77" t="str">
        <f>IF(ISTEXT(部員名簿!J38),部員名簿!J38,"")</f>
        <v/>
      </c>
    </row>
    <row r="78" spans="1:2" x14ac:dyDescent="0.15">
      <c r="A78" t="str">
        <f>IF(B78&lt;&gt;"",'サークルマスタ一覧（改変禁止）'!$G$2,"")</f>
        <v/>
      </c>
      <c r="B78" t="str">
        <f>IF(ISTEXT(部員名簿!J39),部員名簿!J39,"")</f>
        <v/>
      </c>
    </row>
    <row r="79" spans="1:2" x14ac:dyDescent="0.15">
      <c r="A79" t="str">
        <f>IF(B79&lt;&gt;"",'サークルマスタ一覧（改変禁止）'!$G$2,"")</f>
        <v/>
      </c>
      <c r="B79" t="str">
        <f>IF(ISTEXT(部員名簿!J40),部員名簿!J40,"")</f>
        <v/>
      </c>
    </row>
    <row r="80" spans="1:2" x14ac:dyDescent="0.15">
      <c r="A80" t="str">
        <f>IF(B80&lt;&gt;"",'サークルマスタ一覧（改変禁止）'!$G$2,"")</f>
        <v/>
      </c>
      <c r="B80" t="str">
        <f>IF(ISTEXT(部員名簿!J41),部員名簿!J41,"")</f>
        <v/>
      </c>
    </row>
    <row r="81" spans="1:2" x14ac:dyDescent="0.15">
      <c r="A81" t="str">
        <f>IF(B81&lt;&gt;"",'サークルマスタ一覧（改変禁止）'!$G$2,"")</f>
        <v/>
      </c>
      <c r="B81" t="str">
        <f>IF(ISTEXT(部員名簿!J42),部員名簿!J42,"")</f>
        <v/>
      </c>
    </row>
    <row r="82" spans="1:2" x14ac:dyDescent="0.15">
      <c r="A82" t="str">
        <f>IF(B82&lt;&gt;"",'サークルマスタ一覧（改変禁止）'!$G$2,"")</f>
        <v/>
      </c>
      <c r="B82" t="str">
        <f>IF(ISTEXT(部員名簿!J43),部員名簿!J43,"")</f>
        <v/>
      </c>
    </row>
    <row r="83" spans="1:2" x14ac:dyDescent="0.15">
      <c r="A83" t="str">
        <f>IF(B83&lt;&gt;"",'サークルマスタ一覧（改変禁止）'!$G$2,"")</f>
        <v/>
      </c>
      <c r="B83" t="str">
        <f>IF(ISTEXT(部員名簿!J44),部員名簿!J44,"")</f>
        <v/>
      </c>
    </row>
    <row r="84" spans="1:2" x14ac:dyDescent="0.15">
      <c r="A84" t="str">
        <f>IF(B84&lt;&gt;"",'サークルマスタ一覧（改変禁止）'!$G$2,"")</f>
        <v/>
      </c>
      <c r="B84" t="str">
        <f>IF(ISTEXT(部員名簿!J45),部員名簿!J45,"")</f>
        <v/>
      </c>
    </row>
    <row r="85" spans="1:2" x14ac:dyDescent="0.15">
      <c r="A85" t="str">
        <f>IF(B85&lt;&gt;"",'サークルマスタ一覧（改変禁止）'!$G$2,"")</f>
        <v/>
      </c>
      <c r="B85" t="str">
        <f>IF(ISTEXT(部員名簿!J46),部員名簿!J46,"")</f>
        <v/>
      </c>
    </row>
    <row r="86" spans="1:2" x14ac:dyDescent="0.15">
      <c r="A86" t="str">
        <f>IF(B86&lt;&gt;"",'サークルマスタ一覧（改変禁止）'!$G$2,"")</f>
        <v/>
      </c>
      <c r="B86" t="str">
        <f>IF(ISTEXT(部員名簿!J47),部員名簿!J47,"")</f>
        <v/>
      </c>
    </row>
    <row r="87" spans="1:2" x14ac:dyDescent="0.15">
      <c r="A87" t="str">
        <f>IF(B87&lt;&gt;"",'サークルマスタ一覧（改変禁止）'!$G$2,"")</f>
        <v/>
      </c>
      <c r="B87" t="str">
        <f>IF(ISTEXT(部員名簿!J48),部員名簿!J48,"")</f>
        <v/>
      </c>
    </row>
    <row r="88" spans="1:2" x14ac:dyDescent="0.15">
      <c r="A88" t="str">
        <f>IF(B88&lt;&gt;"",'サークルマスタ一覧（改変禁止）'!$G$2,"")</f>
        <v/>
      </c>
      <c r="B88" t="str">
        <f>IF(ISTEXT(部員名簿!J49),部員名簿!J49,"")</f>
        <v/>
      </c>
    </row>
    <row r="89" spans="1:2" x14ac:dyDescent="0.15">
      <c r="A89" t="str">
        <f>IF(B89&lt;&gt;"",'サークルマスタ一覧（改変禁止）'!$G$2,"")</f>
        <v/>
      </c>
      <c r="B89" t="str">
        <f>IF(ISTEXT(部員名簿!J50),部員名簿!J50,"")</f>
        <v/>
      </c>
    </row>
    <row r="90" spans="1:2" x14ac:dyDescent="0.15">
      <c r="A90" t="str">
        <f>IF(B90&lt;&gt;"",'サークルマスタ一覧（改変禁止）'!$G$2,"")</f>
        <v/>
      </c>
      <c r="B90" t="str">
        <f>IF(ISTEXT(部員名簿!J51),部員名簿!J51,"")</f>
        <v/>
      </c>
    </row>
    <row r="91" spans="1:2" x14ac:dyDescent="0.15">
      <c r="A91" t="str">
        <f>IF(B91&lt;&gt;"",'サークルマスタ一覧（改変禁止）'!$G$2,"")</f>
        <v/>
      </c>
      <c r="B91" t="str">
        <f>IF(ISTEXT(部員名簿!J52),部員名簿!J52,"")</f>
        <v/>
      </c>
    </row>
    <row r="92" spans="1:2" x14ac:dyDescent="0.15">
      <c r="A92" t="str">
        <f>IF(B92&lt;&gt;"",'サークルマスタ一覧（改変禁止）'!$G$2,"")</f>
        <v/>
      </c>
      <c r="B92" t="str">
        <f>IF(ISTEXT(部員名簿!J53),部員名簿!J53,"")</f>
        <v/>
      </c>
    </row>
    <row r="93" spans="1:2" x14ac:dyDescent="0.15">
      <c r="A93" t="str">
        <f>IF(B93&lt;&gt;"",'サークルマスタ一覧（改変禁止）'!$G$2,"")</f>
        <v/>
      </c>
      <c r="B93" t="str">
        <f>IF(ISTEXT(部員名簿!J54),部員名簿!J54,"")</f>
        <v/>
      </c>
    </row>
    <row r="94" spans="1:2" x14ac:dyDescent="0.15">
      <c r="A94" t="str">
        <f>IF(B94&lt;&gt;"",'サークルマスタ一覧（改変禁止）'!$G$2,"")</f>
        <v/>
      </c>
      <c r="B94" t="str">
        <f>IF(ISTEXT(部員名簿!J55),部員名簿!J55,"")</f>
        <v/>
      </c>
    </row>
    <row r="95" spans="1:2" x14ac:dyDescent="0.15">
      <c r="A95" t="str">
        <f>IF(B95&lt;&gt;"",'サークルマスタ一覧（改変禁止）'!$G$2,"")</f>
        <v/>
      </c>
      <c r="B95" t="str">
        <f>IF(ISTEXT(部員名簿!J56),部員名簿!J56,"")</f>
        <v/>
      </c>
    </row>
    <row r="96" spans="1:2" x14ac:dyDescent="0.15">
      <c r="A96" t="str">
        <f>IF(B96&lt;&gt;"",'サークルマスタ一覧（改変禁止）'!$G$2,"")</f>
        <v/>
      </c>
      <c r="B96" t="str">
        <f>IF(ISTEXT(部員名簿!J57),部員名簿!J57,"")</f>
        <v/>
      </c>
    </row>
    <row r="97" spans="1:2" x14ac:dyDescent="0.15">
      <c r="A97" t="str">
        <f>IF(B97&lt;&gt;"",'サークルマスタ一覧（改変禁止）'!$G$2,"")</f>
        <v/>
      </c>
      <c r="B97" t="str">
        <f>IF(ISTEXT(部員名簿!J58),部員名簿!J58,"")</f>
        <v/>
      </c>
    </row>
    <row r="98" spans="1:2" x14ac:dyDescent="0.15">
      <c r="A98" t="str">
        <f>IF(B98&lt;&gt;"",'サークルマスタ一覧（改変禁止）'!$G$2,"")</f>
        <v/>
      </c>
      <c r="B98" t="str">
        <f>IF(ISTEXT(部員名簿!J59),部員名簿!J59,"")</f>
        <v/>
      </c>
    </row>
    <row r="99" spans="1:2" x14ac:dyDescent="0.15">
      <c r="A99" t="str">
        <f>IF(B99&lt;&gt;"",'サークルマスタ一覧（改変禁止）'!$G$2,"")</f>
        <v/>
      </c>
      <c r="B99" t="str">
        <f>IF(ISTEXT(部員名簿!J60),部員名簿!J60,"")</f>
        <v/>
      </c>
    </row>
    <row r="100" spans="1:2" x14ac:dyDescent="0.15">
      <c r="A100" t="str">
        <f>IF(B100&lt;&gt;"",'サークルマスタ一覧（改変禁止）'!$G$2,"")</f>
        <v/>
      </c>
      <c r="B100" t="str">
        <f>IF(ISTEXT(部員名簿!J61),部員名簿!J61,"")</f>
        <v/>
      </c>
    </row>
    <row r="101" spans="1:2" x14ac:dyDescent="0.15">
      <c r="A101" t="str">
        <f>IF(B101&lt;&gt;"",'サークルマスタ一覧（改変禁止）'!$G$2,"")</f>
        <v/>
      </c>
      <c r="B101" t="str">
        <f>IF(ISTEXT(部員名簿!B67),部員名簿!B67,"")</f>
        <v/>
      </c>
    </row>
    <row r="102" spans="1:2" x14ac:dyDescent="0.15">
      <c r="A102" t="str">
        <f>IF(B102&lt;&gt;"",'サークルマスタ一覧（改変禁止）'!$G$2,"")</f>
        <v/>
      </c>
      <c r="B102" t="str">
        <f>IF(ISTEXT(部員名簿!B68),部員名簿!B68,"")</f>
        <v/>
      </c>
    </row>
    <row r="103" spans="1:2" x14ac:dyDescent="0.15">
      <c r="A103" t="str">
        <f>IF(B103&lt;&gt;"",'サークルマスタ一覧（改変禁止）'!$G$2,"")</f>
        <v/>
      </c>
      <c r="B103" t="str">
        <f>IF(ISTEXT(部員名簿!B69),部員名簿!B69,"")</f>
        <v/>
      </c>
    </row>
    <row r="104" spans="1:2" x14ac:dyDescent="0.15">
      <c r="A104" t="str">
        <f>IF(B104&lt;&gt;"",'サークルマスタ一覧（改変禁止）'!$G$2,"")</f>
        <v/>
      </c>
      <c r="B104" t="str">
        <f>IF(ISTEXT(部員名簿!B70),部員名簿!B70,"")</f>
        <v/>
      </c>
    </row>
    <row r="105" spans="1:2" x14ac:dyDescent="0.15">
      <c r="A105" t="str">
        <f>IF(B105&lt;&gt;"",'サークルマスタ一覧（改変禁止）'!$G$2,"")</f>
        <v/>
      </c>
      <c r="B105" t="str">
        <f>IF(ISTEXT(部員名簿!B71),部員名簿!B71,"")</f>
        <v/>
      </c>
    </row>
    <row r="106" spans="1:2" x14ac:dyDescent="0.15">
      <c r="A106" t="str">
        <f>IF(B106&lt;&gt;"",'サークルマスタ一覧（改変禁止）'!$G$2,"")</f>
        <v/>
      </c>
      <c r="B106" t="str">
        <f>IF(ISTEXT(部員名簿!B72),部員名簿!B72,"")</f>
        <v/>
      </c>
    </row>
    <row r="107" spans="1:2" x14ac:dyDescent="0.15">
      <c r="A107" t="str">
        <f>IF(B107&lt;&gt;"",'サークルマスタ一覧（改変禁止）'!$G$2,"")</f>
        <v/>
      </c>
      <c r="B107" t="str">
        <f>IF(ISTEXT(部員名簿!B73),部員名簿!B73,"")</f>
        <v/>
      </c>
    </row>
    <row r="108" spans="1:2" x14ac:dyDescent="0.15">
      <c r="A108" t="str">
        <f>IF(B108&lt;&gt;"",'サークルマスタ一覧（改変禁止）'!$G$2,"")</f>
        <v/>
      </c>
      <c r="B108" t="str">
        <f>IF(ISTEXT(部員名簿!B74),部員名簿!B74,"")</f>
        <v/>
      </c>
    </row>
    <row r="109" spans="1:2" x14ac:dyDescent="0.15">
      <c r="A109" t="str">
        <f>IF(B109&lt;&gt;"",'サークルマスタ一覧（改変禁止）'!$G$2,"")</f>
        <v/>
      </c>
      <c r="B109" t="str">
        <f>IF(ISTEXT(部員名簿!B75),部員名簿!B75,"")</f>
        <v/>
      </c>
    </row>
    <row r="110" spans="1:2" x14ac:dyDescent="0.15">
      <c r="A110" t="str">
        <f>IF(B110&lt;&gt;"",'サークルマスタ一覧（改変禁止）'!$G$2,"")</f>
        <v/>
      </c>
      <c r="B110" t="str">
        <f>IF(ISTEXT(部員名簿!B76),部員名簿!B76,"")</f>
        <v/>
      </c>
    </row>
    <row r="111" spans="1:2" x14ac:dyDescent="0.15">
      <c r="A111" t="str">
        <f>IF(B111&lt;&gt;"",'サークルマスタ一覧（改変禁止）'!$G$2,"")</f>
        <v/>
      </c>
      <c r="B111" t="str">
        <f>IF(ISTEXT(部員名簿!B77),部員名簿!B77,"")</f>
        <v/>
      </c>
    </row>
    <row r="112" spans="1:2" x14ac:dyDescent="0.15">
      <c r="A112" t="str">
        <f>IF(B112&lt;&gt;"",'サークルマスタ一覧（改変禁止）'!$G$2,"")</f>
        <v/>
      </c>
      <c r="B112" t="str">
        <f>IF(ISTEXT(部員名簿!B78),部員名簿!B78,"")</f>
        <v/>
      </c>
    </row>
    <row r="113" spans="1:2" x14ac:dyDescent="0.15">
      <c r="A113" t="str">
        <f>IF(B113&lt;&gt;"",'サークルマスタ一覧（改変禁止）'!$G$2,"")</f>
        <v/>
      </c>
      <c r="B113" t="str">
        <f>IF(ISTEXT(部員名簿!B79),部員名簿!B79,"")</f>
        <v/>
      </c>
    </row>
    <row r="114" spans="1:2" x14ac:dyDescent="0.15">
      <c r="A114" t="str">
        <f>IF(B114&lt;&gt;"",'サークルマスタ一覧（改変禁止）'!$G$2,"")</f>
        <v/>
      </c>
      <c r="B114" t="str">
        <f>IF(ISTEXT(部員名簿!B80),部員名簿!B80,"")</f>
        <v/>
      </c>
    </row>
    <row r="115" spans="1:2" x14ac:dyDescent="0.15">
      <c r="A115" t="str">
        <f>IF(B115&lt;&gt;"",'サークルマスタ一覧（改変禁止）'!$G$2,"")</f>
        <v/>
      </c>
      <c r="B115" t="str">
        <f>IF(ISTEXT(部員名簿!B81),部員名簿!B81,"")</f>
        <v/>
      </c>
    </row>
    <row r="116" spans="1:2" x14ac:dyDescent="0.15">
      <c r="A116" t="str">
        <f>IF(B116&lt;&gt;"",'サークルマスタ一覧（改変禁止）'!$G$2,"")</f>
        <v/>
      </c>
      <c r="B116" t="str">
        <f>IF(ISTEXT(部員名簿!B82),部員名簿!B82,"")</f>
        <v/>
      </c>
    </row>
    <row r="117" spans="1:2" x14ac:dyDescent="0.15">
      <c r="A117" t="str">
        <f>IF(B117&lt;&gt;"",'サークルマスタ一覧（改変禁止）'!$G$2,"")</f>
        <v/>
      </c>
      <c r="B117" t="str">
        <f>IF(ISTEXT(部員名簿!B83),部員名簿!B83,"")</f>
        <v/>
      </c>
    </row>
    <row r="118" spans="1:2" x14ac:dyDescent="0.15">
      <c r="A118" t="str">
        <f>IF(B118&lt;&gt;"",'サークルマスタ一覧（改変禁止）'!$G$2,"")</f>
        <v/>
      </c>
      <c r="B118" t="str">
        <f>IF(ISTEXT(部員名簿!B84),部員名簿!B84,"")</f>
        <v/>
      </c>
    </row>
    <row r="119" spans="1:2" x14ac:dyDescent="0.15">
      <c r="A119" t="str">
        <f>IF(B119&lt;&gt;"",'サークルマスタ一覧（改変禁止）'!$G$2,"")</f>
        <v/>
      </c>
      <c r="B119" t="str">
        <f>IF(ISTEXT(部員名簿!B85),部員名簿!B85,"")</f>
        <v/>
      </c>
    </row>
    <row r="120" spans="1:2" x14ac:dyDescent="0.15">
      <c r="A120" t="str">
        <f>IF(B120&lt;&gt;"",'サークルマスタ一覧（改変禁止）'!$G$2,"")</f>
        <v/>
      </c>
      <c r="B120" t="str">
        <f>IF(ISTEXT(部員名簿!B86),部員名簿!B86,"")</f>
        <v/>
      </c>
    </row>
    <row r="121" spans="1:2" x14ac:dyDescent="0.15">
      <c r="A121" t="str">
        <f>IF(B121&lt;&gt;"",'サークルマスタ一覧（改変禁止）'!$G$2,"")</f>
        <v/>
      </c>
      <c r="B121" t="str">
        <f>IF(ISTEXT(部員名簿!B87),部員名簿!B87,"")</f>
        <v/>
      </c>
    </row>
    <row r="122" spans="1:2" x14ac:dyDescent="0.15">
      <c r="A122" t="str">
        <f>IF(B122&lt;&gt;"",'サークルマスタ一覧（改変禁止）'!$G$2,"")</f>
        <v/>
      </c>
      <c r="B122" t="str">
        <f>IF(ISTEXT(部員名簿!B88),部員名簿!B88,"")</f>
        <v/>
      </c>
    </row>
    <row r="123" spans="1:2" x14ac:dyDescent="0.15">
      <c r="A123" t="str">
        <f>IF(B123&lt;&gt;"",'サークルマスタ一覧（改変禁止）'!$G$2,"")</f>
        <v/>
      </c>
      <c r="B123" t="str">
        <f>IF(ISTEXT(部員名簿!B89),部員名簿!B89,"")</f>
        <v/>
      </c>
    </row>
    <row r="124" spans="1:2" x14ac:dyDescent="0.15">
      <c r="A124" t="str">
        <f>IF(B124&lt;&gt;"",'サークルマスタ一覧（改変禁止）'!$G$2,"")</f>
        <v/>
      </c>
      <c r="B124" t="str">
        <f>IF(ISTEXT(部員名簿!B90),部員名簿!B90,"")</f>
        <v/>
      </c>
    </row>
    <row r="125" spans="1:2" x14ac:dyDescent="0.15">
      <c r="A125" t="str">
        <f>IF(B125&lt;&gt;"",'サークルマスタ一覧（改変禁止）'!$G$2,"")</f>
        <v/>
      </c>
      <c r="B125" t="str">
        <f>IF(ISTEXT(部員名簿!B91),部員名簿!B91,"")</f>
        <v/>
      </c>
    </row>
    <row r="126" spans="1:2" x14ac:dyDescent="0.15">
      <c r="A126" t="str">
        <f>IF(B126&lt;&gt;"",'サークルマスタ一覧（改変禁止）'!$G$2,"")</f>
        <v/>
      </c>
      <c r="B126" t="str">
        <f>IF(ISTEXT(部員名簿!J67),部員名簿!J67,"")</f>
        <v/>
      </c>
    </row>
    <row r="127" spans="1:2" x14ac:dyDescent="0.15">
      <c r="A127" t="str">
        <f>IF(B127&lt;&gt;"",'サークルマスタ一覧（改変禁止）'!$G$2,"")</f>
        <v/>
      </c>
      <c r="B127" t="str">
        <f>IF(ISTEXT(部員名簿!J68),部員名簿!J68,"")</f>
        <v/>
      </c>
    </row>
    <row r="128" spans="1:2" x14ac:dyDescent="0.15">
      <c r="A128" t="str">
        <f>IF(B128&lt;&gt;"",'サークルマスタ一覧（改変禁止）'!$G$2,"")</f>
        <v/>
      </c>
      <c r="B128" t="str">
        <f>IF(ISTEXT(部員名簿!J69),部員名簿!J69,"")</f>
        <v/>
      </c>
    </row>
    <row r="129" spans="1:2" x14ac:dyDescent="0.15">
      <c r="A129" t="str">
        <f>IF(B129&lt;&gt;"",'サークルマスタ一覧（改変禁止）'!$G$2,"")</f>
        <v/>
      </c>
      <c r="B129" t="str">
        <f>IF(ISTEXT(部員名簿!J70),部員名簿!J70,"")</f>
        <v/>
      </c>
    </row>
    <row r="130" spans="1:2" x14ac:dyDescent="0.15">
      <c r="A130" t="str">
        <f>IF(B130&lt;&gt;"",'サークルマスタ一覧（改変禁止）'!$G$2,"")</f>
        <v/>
      </c>
      <c r="B130" t="str">
        <f>IF(ISTEXT(部員名簿!J71),部員名簿!J71,"")</f>
        <v/>
      </c>
    </row>
    <row r="131" spans="1:2" x14ac:dyDescent="0.15">
      <c r="A131" t="str">
        <f>IF(B131&lt;&gt;"",'サークルマスタ一覧（改変禁止）'!$G$2,"")</f>
        <v/>
      </c>
      <c r="B131" t="str">
        <f>IF(ISTEXT(部員名簿!J72),部員名簿!J72,"")</f>
        <v/>
      </c>
    </row>
    <row r="132" spans="1:2" x14ac:dyDescent="0.15">
      <c r="A132" t="str">
        <f>IF(B132&lt;&gt;"",'サークルマスタ一覧（改変禁止）'!$G$2,"")</f>
        <v/>
      </c>
      <c r="B132" t="str">
        <f>IF(ISTEXT(部員名簿!J73),部員名簿!J73,"")</f>
        <v/>
      </c>
    </row>
    <row r="133" spans="1:2" x14ac:dyDescent="0.15">
      <c r="A133" t="str">
        <f>IF(B133&lt;&gt;"",'サークルマスタ一覧（改変禁止）'!$G$2,"")</f>
        <v/>
      </c>
      <c r="B133" t="str">
        <f>IF(ISTEXT(部員名簿!J74),部員名簿!J74,"")</f>
        <v/>
      </c>
    </row>
    <row r="134" spans="1:2" x14ac:dyDescent="0.15">
      <c r="A134" t="str">
        <f>IF(B134&lt;&gt;"",'サークルマスタ一覧（改変禁止）'!$G$2,"")</f>
        <v/>
      </c>
      <c r="B134" t="str">
        <f>IF(ISTEXT(部員名簿!J75),部員名簿!J75,"")</f>
        <v/>
      </c>
    </row>
    <row r="135" spans="1:2" x14ac:dyDescent="0.15">
      <c r="A135" t="str">
        <f>IF(B135&lt;&gt;"",'サークルマスタ一覧（改変禁止）'!$G$2,"")</f>
        <v/>
      </c>
      <c r="B135" t="str">
        <f>IF(ISTEXT(部員名簿!J76),部員名簿!J76,"")</f>
        <v/>
      </c>
    </row>
    <row r="136" spans="1:2" x14ac:dyDescent="0.15">
      <c r="A136" t="str">
        <f>IF(B136&lt;&gt;"",'サークルマスタ一覧（改変禁止）'!$G$2,"")</f>
        <v/>
      </c>
      <c r="B136" t="str">
        <f>IF(ISTEXT(部員名簿!J77),部員名簿!J77,"")</f>
        <v/>
      </c>
    </row>
    <row r="137" spans="1:2" x14ac:dyDescent="0.15">
      <c r="A137" t="str">
        <f>IF(B137&lt;&gt;"",'サークルマスタ一覧（改変禁止）'!$G$2,"")</f>
        <v/>
      </c>
      <c r="B137" t="str">
        <f>IF(ISTEXT(部員名簿!J78),部員名簿!J78,"")</f>
        <v/>
      </c>
    </row>
    <row r="138" spans="1:2" x14ac:dyDescent="0.15">
      <c r="A138" t="str">
        <f>IF(B138&lt;&gt;"",'サークルマスタ一覧（改変禁止）'!$G$2,"")</f>
        <v/>
      </c>
      <c r="B138" t="str">
        <f>IF(ISTEXT(部員名簿!J79),部員名簿!J79,"")</f>
        <v/>
      </c>
    </row>
    <row r="139" spans="1:2" x14ac:dyDescent="0.15">
      <c r="A139" t="str">
        <f>IF(B139&lt;&gt;"",'サークルマスタ一覧（改変禁止）'!$G$2,"")</f>
        <v/>
      </c>
      <c r="B139" t="str">
        <f>IF(ISTEXT(部員名簿!J80),部員名簿!J80,"")</f>
        <v/>
      </c>
    </row>
    <row r="140" spans="1:2" x14ac:dyDescent="0.15">
      <c r="A140" t="str">
        <f>IF(B140&lt;&gt;"",'サークルマスタ一覧（改変禁止）'!$G$2,"")</f>
        <v/>
      </c>
      <c r="B140" t="str">
        <f>IF(ISTEXT(部員名簿!J81),部員名簿!J81,"")</f>
        <v/>
      </c>
    </row>
    <row r="141" spans="1:2" x14ac:dyDescent="0.15">
      <c r="A141" t="str">
        <f>IF(B141&lt;&gt;"",'サークルマスタ一覧（改変禁止）'!$G$2,"")</f>
        <v/>
      </c>
      <c r="B141" t="str">
        <f>IF(ISTEXT(部員名簿!J82),部員名簿!J82,"")</f>
        <v/>
      </c>
    </row>
    <row r="142" spans="1:2" x14ac:dyDescent="0.15">
      <c r="A142" t="str">
        <f>IF(B142&lt;&gt;"",'サークルマスタ一覧（改変禁止）'!$G$2,"")</f>
        <v/>
      </c>
      <c r="B142" t="str">
        <f>IF(ISTEXT(部員名簿!J83),部員名簿!J83,"")</f>
        <v/>
      </c>
    </row>
    <row r="143" spans="1:2" x14ac:dyDescent="0.15">
      <c r="A143" t="str">
        <f>IF(B143&lt;&gt;"",'サークルマスタ一覧（改変禁止）'!$G$2,"")</f>
        <v/>
      </c>
      <c r="B143" t="str">
        <f>IF(ISTEXT(部員名簿!J84),部員名簿!J84,"")</f>
        <v/>
      </c>
    </row>
    <row r="144" spans="1:2" x14ac:dyDescent="0.15">
      <c r="A144" t="str">
        <f>IF(B144&lt;&gt;"",'サークルマスタ一覧（改変禁止）'!$G$2,"")</f>
        <v/>
      </c>
      <c r="B144" t="str">
        <f>IF(ISTEXT(部員名簿!J85),部員名簿!J85,"")</f>
        <v/>
      </c>
    </row>
    <row r="145" spans="1:2" x14ac:dyDescent="0.15">
      <c r="A145" t="str">
        <f>IF(B145&lt;&gt;"",'サークルマスタ一覧（改変禁止）'!$G$2,"")</f>
        <v/>
      </c>
      <c r="B145" t="str">
        <f>IF(ISTEXT(部員名簿!J86),部員名簿!J86,"")</f>
        <v/>
      </c>
    </row>
    <row r="146" spans="1:2" x14ac:dyDescent="0.15">
      <c r="A146" t="str">
        <f>IF(B146&lt;&gt;"",'サークルマスタ一覧（改変禁止）'!$G$2,"")</f>
        <v/>
      </c>
      <c r="B146" t="str">
        <f>IF(ISTEXT(部員名簿!J87),部員名簿!J87,"")</f>
        <v/>
      </c>
    </row>
    <row r="147" spans="1:2" x14ac:dyDescent="0.15">
      <c r="A147" t="str">
        <f>IF(B147&lt;&gt;"",'サークルマスタ一覧（改変禁止）'!$G$2,"")</f>
        <v/>
      </c>
      <c r="B147" t="str">
        <f>IF(ISTEXT(部員名簿!J88),部員名簿!J88,"")</f>
        <v/>
      </c>
    </row>
    <row r="148" spans="1:2" x14ac:dyDescent="0.15">
      <c r="A148" t="str">
        <f>IF(B148&lt;&gt;"",'サークルマスタ一覧（改変禁止）'!$G$2,"")</f>
        <v/>
      </c>
      <c r="B148" t="str">
        <f>IF(ISTEXT(部員名簿!J89),部員名簿!J89,"")</f>
        <v/>
      </c>
    </row>
    <row r="149" spans="1:2" x14ac:dyDescent="0.15">
      <c r="A149" t="str">
        <f>IF(B149&lt;&gt;"",'サークルマスタ一覧（改変禁止）'!$G$2,"")</f>
        <v/>
      </c>
      <c r="B149" t="str">
        <f>IF(ISTEXT(部員名簿!J90),部員名簿!J90,"")</f>
        <v/>
      </c>
    </row>
    <row r="150" spans="1:2" x14ac:dyDescent="0.15">
      <c r="A150" t="str">
        <f>IF(B150&lt;&gt;"",'サークルマスタ一覧（改変禁止）'!$G$2,"")</f>
        <v/>
      </c>
      <c r="B150" t="str">
        <f>IF(ISTEXT(部員名簿!J91),部員名簿!J91,"")</f>
        <v/>
      </c>
    </row>
  </sheetData>
  <sheetProtection password="CC53" sheet="1" objects="1" scenarios="1"/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部員名簿</vt:lpstr>
      <vt:lpstr>サークルマスタ一覧（改変禁止）</vt:lpstr>
      <vt:lpstr>CS取込用（改変禁止）</vt:lpstr>
      <vt:lpstr>部員名簿!Print_Area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2019-04-06T08:37:29Z</dcterms:created>
  <dcterms:modified xsi:type="dcterms:W3CDTF">2023-04-19T06:24:55Z</dcterms:modified>
</cp:coreProperties>
</file>